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Stsv01\行政データ\10_建設課\04_上下水道班\料金担当\共通\H31（2019）照会・回答\020116　経営比較分析表\特環\"/>
    </mc:Choice>
  </mc:AlternateContent>
  <xr:revisionPtr revIDLastSave="0" documentId="13_ncr:1_{0FD0AE68-7110-46F6-B385-102EE2987929}" xr6:coauthVersionLast="45" xr6:coauthVersionMax="45" xr10:uidLastSave="{00000000-0000-0000-0000-000000000000}"/>
  <workbookProtection workbookAlgorithmName="SHA-512" workbookHashValue="Cu9ln3mLTHmvkbO6DrIEptoxjlzRmEVhLRA852r9N84wUVthJt2ClQQZwe5cNwM6049DUn1PonXtrJexsnGKjw==" workbookSaltValue="ppWZ33KFHY7waUSXwiBocQ=="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<sst xmlns="http://schemas.openxmlformats.org/spreadsheetml/2006/main" count="228" uniqueCount="114">
  <si>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</si>
  <si>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</si>
  <si>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</si>
  <si>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</si>
  <si>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</si>
  <si>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</si>
  <si>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</si>
  <si>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</si>
  <si>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</si>
  <si>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</si>
  <si>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</si>
  <si>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</si>
  <si>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</si>
  <si>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</si>
  <si>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</si>
  <si>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</si>
  <si>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</si>
  <si>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</si>
  <si>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</si>
  <si>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</si>
  <si>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</si>
  <si>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</si>
  <si>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</si>
  <si>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</si>
  <si>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</si>
  <si>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</si>
  <si>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</si>
  <si>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</si>
  <si>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</si>
  <si>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</si>
  <si>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</si>
  <si>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</si>
  <si>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</si>
  <si>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</si>
  <si>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</si>
  <si>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</si>
  <si>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</si>
  <si>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</si>
  <si>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</si>
  <si>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</si>
  <si>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</si>
  <si>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</si>
  <si>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</si>
  <si>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</si>
  <si>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</si>
  <si>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</si>
  <si>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</si>
  <si>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</si>
  <si>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</si>
  <si>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</si>
  <si>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</si>
  <si>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</si>
  <si>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</si>
  <si>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</si>
  <si>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</si>
  <si>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</si>
  <si>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</si>
  <si>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</si>
  <si>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</si>
  <si>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</si>
  <si>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</si>
  <si>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</si>
  <si>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</si>
  <si>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</si>
  <si>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</si>
  <si>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</si>
  <si>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</si>
  <si>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</si>
  <si>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</si>
  <si>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</si>
  <si>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</si>
  <si>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</si>
  <si>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</si>
  <si>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</si>
  <si>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</si>
  <si>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</si>
  <si>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</si>
  <si>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</si>
  <si>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</si>
  <si>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</si>
  <si>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</si>
  <si>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</si>
  <si>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</si>
  <si>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</si>
  <si>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</si>
  <si>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</si>
  <si>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</si>
  <si>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</si>
  <si>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</si>
  <si>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</si>
  <si>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</si>
  <si>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</si>
  <si>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</si>
  <si>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</si>
  <si>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</si>
  <si>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</si>
  <si>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</si>
  <si>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</si>
  <si>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</si>
  <si>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</si>
  <si>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</si>
  <si>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</si>
  <si>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</si>
  <si>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</si>
  <si>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</si>
  <si>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</si>
  <si>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</si>
  <si>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</si>
  <si>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</si>
  <si>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</si>
  <si>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</si>
  <si>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使用料収入のみでは、経常的な支出及び企業債の元利償還金は賄えず、一般会計からの繰入金に大きく依存する状態である。維持管理費の圧縮と下水道への繋ぎ込みの促進を推進していくことが必要である。
④企業債残高対事業規模比率
　Ｒ7年に向けて企業債の元金償還金が概ね10％増加すること、多額の起債を予定していることから、今後の水準は更に上昇する見込みである。
⑤経費回収率
　現状では類似団体と比べて同等程度だが、今後は企業債の元金償還金の増加及び年間有水量の減少により指標の下降が見込まれる。
⑥汚水処理原価
　現状では類似団体に比べやや高くなっているが、今後企業債の元利償還金の増加及び年間有水量の減少により指標の上昇が見込まれる。
⑦施設利用率
　晴天時現在処理能力に対し、1日平均処理水量は約50％程度であるが、将来的にはし尿の受け入れも視野に入れていることから、適切な施設規模を今後も検討していく必要がある。
⑧水洗化率
　Ｈ22年の施設の概成から緩やかに増加傾向にある。将来的に90％程度までの伸びを予測してるが、総人口及び処理区域内人口は今後も減少するため、使用料収入は減少傾向となる見込みである。</t>
    <rPh sb="1" eb="4">
      <t>シュウエキテキ</t>
    </rPh>
    <rPh sb="4" eb="6">
      <t>シュウシ</t>
    </rPh>
    <rPh sb="6" eb="8">
      <t>ヒリツ</t>
    </rPh>
    <rPh sb="10" eb="13">
      <t>シヨウリョウ</t>
    </rPh>
    <rPh sb="13" eb="15">
      <t>シュウニュウ</t>
    </rPh>
    <rPh sb="20" eb="23">
      <t>ケイジョウテキ</t>
    </rPh>
    <rPh sb="24" eb="26">
      <t>シシュツ</t>
    </rPh>
    <rPh sb="26" eb="27">
      <t>オヨ</t>
    </rPh>
    <rPh sb="28" eb="30">
      <t>キギョウ</t>
    </rPh>
    <rPh sb="30" eb="31">
      <t>サイ</t>
    </rPh>
    <rPh sb="32" eb="34">
      <t>ガンリ</t>
    </rPh>
    <rPh sb="34" eb="37">
      <t>ショウカンキン</t>
    </rPh>
    <rPh sb="38" eb="39">
      <t>マカナ</t>
    </rPh>
    <rPh sb="42" eb="44">
      <t>イッパン</t>
    </rPh>
    <rPh sb="44" eb="46">
      <t>カイケイ</t>
    </rPh>
    <rPh sb="49" eb="51">
      <t>クリイレ</t>
    </rPh>
    <rPh sb="51" eb="52">
      <t>キン</t>
    </rPh>
    <rPh sb="53" eb="54">
      <t>オオ</t>
    </rPh>
    <rPh sb="56" eb="58">
      <t>イゾン</t>
    </rPh>
    <rPh sb="60" eb="62">
      <t>ジョウタイ</t>
    </rPh>
    <rPh sb="66" eb="68">
      <t>イジ</t>
    </rPh>
    <rPh sb="68" eb="71">
      <t>カンリヒ</t>
    </rPh>
    <rPh sb="72" eb="74">
      <t>アッシュク</t>
    </rPh>
    <rPh sb="75" eb="78">
      <t>ゲスイドウ</t>
    </rPh>
    <rPh sb="80" eb="81">
      <t>ツナ</t>
    </rPh>
    <rPh sb="82" eb="83">
      <t>コ</t>
    </rPh>
    <rPh sb="85" eb="87">
      <t>ソクシン</t>
    </rPh>
    <rPh sb="88" eb="90">
      <t>スイシン</t>
    </rPh>
    <rPh sb="97" eb="99">
      <t>ヒツヨウ</t>
    </rPh>
    <rPh sb="105" eb="107">
      <t>キギョウ</t>
    </rPh>
    <rPh sb="107" eb="108">
      <t>サイ</t>
    </rPh>
    <rPh sb="108" eb="110">
      <t>ザンダカ</t>
    </rPh>
    <rPh sb="110" eb="111">
      <t>タイ</t>
    </rPh>
    <rPh sb="111" eb="113">
      <t>ジギョウ</t>
    </rPh>
    <rPh sb="113" eb="115">
      <t>キボ</t>
    </rPh>
    <rPh sb="115" eb="117">
      <t>ヒリツ</t>
    </rPh>
    <rPh sb="121" eb="122">
      <t>ネン</t>
    </rPh>
    <rPh sb="123" eb="124">
      <t>ム</t>
    </rPh>
    <rPh sb="126" eb="128">
      <t>キギョウ</t>
    </rPh>
    <rPh sb="128" eb="129">
      <t>サイ</t>
    </rPh>
    <rPh sb="130" eb="132">
      <t>ガンキン</t>
    </rPh>
    <rPh sb="132" eb="134">
      <t>ショウカン</t>
    </rPh>
    <rPh sb="134" eb="135">
      <t>キン</t>
    </rPh>
    <rPh sb="136" eb="137">
      <t>オオム</t>
    </rPh>
    <rPh sb="141" eb="143">
      <t>ゾウカ</t>
    </rPh>
    <rPh sb="148" eb="150">
      <t>タガク</t>
    </rPh>
    <rPh sb="151" eb="153">
      <t>キサイ</t>
    </rPh>
    <rPh sb="154" eb="156">
      <t>ヨテイ</t>
    </rPh>
    <rPh sb="165" eb="167">
      <t>コンゴ</t>
    </rPh>
    <rPh sb="168" eb="170">
      <t>スイジュン</t>
    </rPh>
    <rPh sb="171" eb="172">
      <t>サラ</t>
    </rPh>
    <rPh sb="173" eb="175">
      <t>ジョウショウ</t>
    </rPh>
    <rPh sb="177" eb="179">
      <t>ミコ</t>
    </rPh>
    <rPh sb="186" eb="188">
      <t>ケイヒ</t>
    </rPh>
    <rPh sb="188" eb="190">
      <t>カイシュウ</t>
    </rPh>
    <rPh sb="190" eb="191">
      <t>リツ</t>
    </rPh>
    <rPh sb="193" eb="195">
      <t>ゲンジョウ</t>
    </rPh>
    <rPh sb="197" eb="199">
      <t>ルイジ</t>
    </rPh>
    <rPh sb="199" eb="201">
      <t>ダンタイ</t>
    </rPh>
    <rPh sb="202" eb="203">
      <t>クラ</t>
    </rPh>
    <rPh sb="205" eb="207">
      <t>ドウトウ</t>
    </rPh>
    <rPh sb="207" eb="209">
      <t>テイド</t>
    </rPh>
    <rPh sb="212" eb="214">
      <t>コンゴ</t>
    </rPh>
    <rPh sb="215" eb="217">
      <t>キギョウ</t>
    </rPh>
    <rPh sb="217" eb="218">
      <t>サイ</t>
    </rPh>
    <rPh sb="219" eb="221">
      <t>ガンキン</t>
    </rPh>
    <rPh sb="221" eb="223">
      <t>ショウカン</t>
    </rPh>
    <rPh sb="223" eb="224">
      <t>キン</t>
    </rPh>
    <rPh sb="225" eb="227">
      <t>ゾウカ</t>
    </rPh>
    <rPh sb="227" eb="228">
      <t>オヨ</t>
    </rPh>
    <rPh sb="229" eb="231">
      <t>ネンカン</t>
    </rPh>
    <rPh sb="231" eb="233">
      <t>ユウスイ</t>
    </rPh>
    <rPh sb="233" eb="234">
      <t>リョウ</t>
    </rPh>
    <rPh sb="235" eb="237">
      <t>ゲンショウ</t>
    </rPh>
    <rPh sb="240" eb="242">
      <t>シヒョウ</t>
    </rPh>
    <rPh sb="243" eb="245">
      <t>カコウ</t>
    </rPh>
    <rPh sb="246" eb="248">
      <t>ミコ</t>
    </rPh>
    <rPh sb="254" eb="256">
      <t>オスイ</t>
    </rPh>
    <rPh sb="256" eb="258">
      <t>ショリ</t>
    </rPh>
    <rPh sb="258" eb="260">
      <t>ゲンカ</t>
    </rPh>
    <rPh sb="262" eb="264">
      <t>ゲンジョウ</t>
    </rPh>
    <rPh sb="266" eb="268">
      <t>ルイジ</t>
    </rPh>
    <rPh sb="268" eb="270">
      <t>ダンタイ</t>
    </rPh>
    <rPh sb="271" eb="272">
      <t>クラ</t>
    </rPh>
    <rPh sb="275" eb="276">
      <t>タカ</t>
    </rPh>
    <rPh sb="284" eb="286">
      <t>コンゴ</t>
    </rPh>
    <rPh sb="286" eb="288">
      <t>キギョウ</t>
    </rPh>
    <rPh sb="288" eb="289">
      <t>サイ</t>
    </rPh>
    <rPh sb="290" eb="292">
      <t>ガンリ</t>
    </rPh>
    <rPh sb="292" eb="295">
      <t>ショウカンキン</t>
    </rPh>
    <rPh sb="296" eb="298">
      <t>ゾウカ</t>
    </rPh>
    <rPh sb="298" eb="299">
      <t>オヨ</t>
    </rPh>
    <rPh sb="300" eb="302">
      <t>ネンカン</t>
    </rPh>
    <rPh sb="302" eb="304">
      <t>ユウスイ</t>
    </rPh>
    <rPh sb="304" eb="305">
      <t>リョウ</t>
    </rPh>
    <rPh sb="306" eb="308">
      <t>ゲンショウ</t>
    </rPh>
    <rPh sb="311" eb="313">
      <t>シヒョウ</t>
    </rPh>
    <rPh sb="314" eb="316">
      <t>ジョウショウ</t>
    </rPh>
    <rPh sb="317" eb="319">
      <t>ミコ</t>
    </rPh>
    <rPh sb="325" eb="327">
      <t>シセツ</t>
    </rPh>
    <rPh sb="327" eb="329">
      <t>リヨウ</t>
    </rPh>
    <rPh sb="329" eb="330">
      <t>リツ</t>
    </rPh>
    <rPh sb="332" eb="334">
      <t>セイテン</t>
    </rPh>
    <rPh sb="334" eb="335">
      <t>ジ</t>
    </rPh>
    <rPh sb="335" eb="337">
      <t>ゲンザイ</t>
    </rPh>
    <rPh sb="337" eb="339">
      <t>ショリ</t>
    </rPh>
    <rPh sb="339" eb="341">
      <t>ノウリョク</t>
    </rPh>
    <rPh sb="342" eb="343">
      <t>タイ</t>
    </rPh>
    <rPh sb="346" eb="347">
      <t>ニチ</t>
    </rPh>
    <rPh sb="347" eb="349">
      <t>ヘイキン</t>
    </rPh>
    <rPh sb="349" eb="351">
      <t>ショリ</t>
    </rPh>
    <rPh sb="351" eb="353">
      <t>スイリョウ</t>
    </rPh>
    <rPh sb="354" eb="355">
      <t>ヤク</t>
    </rPh>
    <rPh sb="358" eb="360">
      <t>テイド</t>
    </rPh>
    <rPh sb="365" eb="368">
      <t>ショウライテキ</t>
    </rPh>
    <rPh sb="371" eb="372">
      <t>ニョウ</t>
    </rPh>
    <rPh sb="373" eb="374">
      <t>ウ</t>
    </rPh>
    <rPh sb="375" eb="376">
      <t>イ</t>
    </rPh>
    <rPh sb="378" eb="380">
      <t>シヤ</t>
    </rPh>
    <rPh sb="381" eb="382">
      <t>イ</t>
    </rPh>
    <rPh sb="391" eb="393">
      <t>テキセツ</t>
    </rPh>
    <rPh sb="394" eb="396">
      <t>シセツ</t>
    </rPh>
    <rPh sb="396" eb="398">
      <t>キボ</t>
    </rPh>
    <rPh sb="399" eb="401">
      <t>コンゴ</t>
    </rPh>
    <rPh sb="402" eb="404">
      <t>ケントウ</t>
    </rPh>
    <rPh sb="408" eb="410">
      <t>ヒツヨウ</t>
    </rPh>
    <rPh sb="416" eb="419">
      <t>スイセンカ</t>
    </rPh>
    <rPh sb="419" eb="420">
      <t>リツ</t>
    </rPh>
    <rPh sb="425" eb="426">
      <t>ネン</t>
    </rPh>
    <rPh sb="427" eb="429">
      <t>シセツ</t>
    </rPh>
    <rPh sb="430" eb="432">
      <t>ガイセイ</t>
    </rPh>
    <rPh sb="434" eb="435">
      <t>ユル</t>
    </rPh>
    <rPh sb="438" eb="440">
      <t>ゾウカ</t>
    </rPh>
    <rPh sb="440" eb="442">
      <t>ケイコウ</t>
    </rPh>
    <rPh sb="446" eb="449">
      <t>ショウライテキ</t>
    </rPh>
    <rPh sb="453" eb="455">
      <t>テイド</t>
    </rPh>
    <rPh sb="458" eb="459">
      <t>ノ</t>
    </rPh>
    <rPh sb="461" eb="463">
      <t>ヨソク</t>
    </rPh>
    <rPh sb="468" eb="471">
      <t>ソウジンコウ</t>
    </rPh>
    <rPh sb="471" eb="472">
      <t>オヨ</t>
    </rPh>
    <rPh sb="473" eb="475">
      <t>ショリ</t>
    </rPh>
    <rPh sb="475" eb="478">
      <t>クイキナイ</t>
    </rPh>
    <rPh sb="478" eb="480">
      <t>ジンコウ</t>
    </rPh>
    <rPh sb="481" eb="483">
      <t>コンゴ</t>
    </rPh>
    <rPh sb="484" eb="486">
      <t>ゲンショウ</t>
    </rPh>
    <rPh sb="491" eb="494">
      <t>シヨウリョウ</t>
    </rPh>
    <rPh sb="494" eb="496">
      <t>シュウニュウ</t>
    </rPh>
    <rPh sb="497" eb="499">
      <t>ゲンショウ</t>
    </rPh>
    <rPh sb="499" eb="501">
      <t>ケイコウ</t>
    </rPh>
    <rPh sb="504" eb="506">
      <t>ミコ</t>
    </rPh>
    <phoneticPr fontId="4"/>
  </si>
  <si>
    <t>③管渠改善率
　施設の概成から数年しか経過しておらず、近年では改修及び更新工事等は主立って実施していない。耐用年数の満期による更新時期のピークはＲ31年以降に一斉に迎えることとなるが、現段階から当該時期に備えて平準化等の更新計画を策定することが責務である。なお、Ｈ26年の値については、東日本大震災による災害復旧工事によるものである。</t>
    <rPh sb="1" eb="3">
      <t>カンキョ</t>
    </rPh>
    <rPh sb="3" eb="5">
      <t>カイゼン</t>
    </rPh>
    <rPh sb="5" eb="6">
      <t>リツ</t>
    </rPh>
    <rPh sb="8" eb="10">
      <t>シセツ</t>
    </rPh>
    <rPh sb="11" eb="13">
      <t>ガイセイ</t>
    </rPh>
    <rPh sb="15" eb="17">
      <t>スウネン</t>
    </rPh>
    <rPh sb="19" eb="21">
      <t>ケイカ</t>
    </rPh>
    <rPh sb="27" eb="29">
      <t>キンネン</t>
    </rPh>
    <rPh sb="31" eb="33">
      <t>カイシュウ</t>
    </rPh>
    <rPh sb="33" eb="34">
      <t>オヨ</t>
    </rPh>
    <rPh sb="35" eb="37">
      <t>コウシン</t>
    </rPh>
    <rPh sb="37" eb="39">
      <t>コウジ</t>
    </rPh>
    <rPh sb="39" eb="40">
      <t>トウ</t>
    </rPh>
    <rPh sb="41" eb="43">
      <t>オモダ</t>
    </rPh>
    <rPh sb="45" eb="47">
      <t>ジッシ</t>
    </rPh>
    <rPh sb="53" eb="55">
      <t>タイヨウ</t>
    </rPh>
    <rPh sb="55" eb="57">
      <t>ネンスウ</t>
    </rPh>
    <rPh sb="58" eb="60">
      <t>マンキ</t>
    </rPh>
    <rPh sb="63" eb="65">
      <t>コウシン</t>
    </rPh>
    <rPh sb="65" eb="67">
      <t>ジキ</t>
    </rPh>
    <rPh sb="75" eb="76">
      <t>ネン</t>
    </rPh>
    <rPh sb="76" eb="78">
      <t>イコウ</t>
    </rPh>
    <rPh sb="79" eb="81">
      <t>イッセイ</t>
    </rPh>
    <rPh sb="82" eb="83">
      <t>ムカ</t>
    </rPh>
    <rPh sb="92" eb="95">
      <t>ゲンダンカイ</t>
    </rPh>
    <rPh sb="97" eb="99">
      <t>トウガイ</t>
    </rPh>
    <rPh sb="99" eb="101">
      <t>ジキ</t>
    </rPh>
    <rPh sb="102" eb="103">
      <t>ソナ</t>
    </rPh>
    <rPh sb="105" eb="108">
      <t>ヘイジュンカ</t>
    </rPh>
    <rPh sb="108" eb="109">
      <t>トウ</t>
    </rPh>
    <rPh sb="110" eb="112">
      <t>コウシン</t>
    </rPh>
    <rPh sb="112" eb="114">
      <t>ケイカク</t>
    </rPh>
    <rPh sb="115" eb="117">
      <t>サクテイ</t>
    </rPh>
    <rPh sb="122" eb="124">
      <t>セキム</t>
    </rPh>
    <rPh sb="134" eb="135">
      <t>ネン</t>
    </rPh>
    <rPh sb="136" eb="137">
      <t>アタイ</t>
    </rPh>
    <rPh sb="143" eb="144">
      <t>ヒガシ</t>
    </rPh>
    <rPh sb="144" eb="146">
      <t>ニホン</t>
    </rPh>
    <rPh sb="146" eb="149">
      <t>ダイシンサイ</t>
    </rPh>
    <rPh sb="152" eb="154">
      <t>サイガイ</t>
    </rPh>
    <rPh sb="154" eb="156">
      <t>フッキュウ</t>
    </rPh>
    <rPh sb="156" eb="158">
      <t>コウジ</t>
    </rPh>
    <phoneticPr fontId="4"/>
  </si>
  <si>
    <t>　使用料収入は、接続件数の増加を予測し当年をピークと推測しているが、以降は接続件数も頭打ちとなり、伴って総人口が減少することにより減少することが確実視される。それらの状況においても引き続き水洗化率の向上対策及び料金の滞納対策を強化し、収入の確保に努めることが必要である。
　また、維持管理の効率化・効果的な推進を図るために本事業の経営戦略に基づき、ストックマネジメント計画を実施し、経費の合理化に取り組む。
　現状では、一般会計からの繰入金に大きく本会計が依存する形であるが、これらを可能な限り圧縮するべく上記の対策並びに料金改定も視野に入れつつ、健全な事業運営に努める。また、経営基盤の強化、経営効率の推進及びサービス水準の向上を図る観点からも、事業の広域化、統合及び民間資金の活用などを積極的に検討する必要がある。</t>
    <rPh sb="1" eb="4">
      <t>シヨウリョウ</t>
    </rPh>
    <rPh sb="4" eb="6">
      <t>シュウニュウ</t>
    </rPh>
    <rPh sb="8" eb="10">
      <t>セツゾク</t>
    </rPh>
    <rPh sb="10" eb="12">
      <t>ケンスウ</t>
    </rPh>
    <rPh sb="13" eb="15">
      <t>ゾウカ</t>
    </rPh>
    <rPh sb="16" eb="18">
      <t>ヨソク</t>
    </rPh>
    <rPh sb="19" eb="21">
      <t>トウネン</t>
    </rPh>
    <rPh sb="26" eb="28">
      <t>スイソク</t>
    </rPh>
    <rPh sb="34" eb="36">
      <t>イコウ</t>
    </rPh>
    <rPh sb="37" eb="39">
      <t>セツゾク</t>
    </rPh>
    <rPh sb="39" eb="41">
      <t>ケンスウ</t>
    </rPh>
    <rPh sb="42" eb="44">
      <t>アタマウ</t>
    </rPh>
    <rPh sb="49" eb="50">
      <t>トモナ</t>
    </rPh>
    <rPh sb="52" eb="55">
      <t>ソウジンコウ</t>
    </rPh>
    <rPh sb="56" eb="58">
      <t>ゲンショウ</t>
    </rPh>
    <rPh sb="65" eb="67">
      <t>ゲンショウ</t>
    </rPh>
    <rPh sb="72" eb="75">
      <t>カクジツシ</t>
    </rPh>
    <rPh sb="83" eb="85">
      <t>ジョウキョウ</t>
    </rPh>
    <rPh sb="90" eb="91">
      <t>ヒ</t>
    </rPh>
    <rPh sb="92" eb="93">
      <t>ツヅ</t>
    </rPh>
    <rPh sb="94" eb="97">
      <t>スイセンカ</t>
    </rPh>
    <rPh sb="97" eb="98">
      <t>リツ</t>
    </rPh>
    <rPh sb="99" eb="101">
      <t>コウジョウ</t>
    </rPh>
    <rPh sb="101" eb="103">
      <t>タイサク</t>
    </rPh>
    <rPh sb="103" eb="104">
      <t>オヨ</t>
    </rPh>
    <rPh sb="105" eb="107">
      <t>リョウキン</t>
    </rPh>
    <rPh sb="108" eb="110">
      <t>タイノウ</t>
    </rPh>
    <rPh sb="110" eb="112">
      <t>タイサク</t>
    </rPh>
    <rPh sb="113" eb="115">
      <t>キョウカ</t>
    </rPh>
    <rPh sb="117" eb="119">
      <t>シュウニュウ</t>
    </rPh>
    <rPh sb="120" eb="122">
      <t>カクホ</t>
    </rPh>
    <rPh sb="123" eb="124">
      <t>ツト</t>
    </rPh>
    <rPh sb="129" eb="131">
      <t>ヒツヨウ</t>
    </rPh>
    <rPh sb="140" eb="142">
      <t>イジ</t>
    </rPh>
    <rPh sb="142" eb="144">
      <t>カンリ</t>
    </rPh>
    <rPh sb="145" eb="148">
      <t>コウリツカ</t>
    </rPh>
    <rPh sb="149" eb="152">
      <t>コウカテキ</t>
    </rPh>
    <rPh sb="153" eb="155">
      <t>スイシン</t>
    </rPh>
    <rPh sb="156" eb="157">
      <t>ハカ</t>
    </rPh>
    <rPh sb="161" eb="162">
      <t>ホン</t>
    </rPh>
    <rPh sb="162" eb="164">
      <t>ジギョウ</t>
    </rPh>
    <rPh sb="165" eb="167">
      <t>ケイエイ</t>
    </rPh>
    <rPh sb="167" eb="169">
      <t>センリャク</t>
    </rPh>
    <rPh sb="170" eb="171">
      <t>モト</t>
    </rPh>
    <rPh sb="184" eb="186">
      <t>ケイカク</t>
    </rPh>
    <rPh sb="187" eb="189">
      <t>ジッシ</t>
    </rPh>
    <rPh sb="191" eb="193">
      <t>ケイヒ</t>
    </rPh>
    <rPh sb="194" eb="197">
      <t>ゴウリカ</t>
    </rPh>
    <rPh sb="198" eb="199">
      <t>ト</t>
    </rPh>
    <rPh sb="200" eb="201">
      <t>ク</t>
    </rPh>
    <rPh sb="205" eb="207">
      <t>ゲンジョウ</t>
    </rPh>
    <rPh sb="210" eb="212">
      <t>イッパン</t>
    </rPh>
    <rPh sb="212" eb="214">
      <t>カイケイ</t>
    </rPh>
    <rPh sb="217" eb="219">
      <t>クリイレ</t>
    </rPh>
    <rPh sb="219" eb="220">
      <t>キン</t>
    </rPh>
    <rPh sb="221" eb="222">
      <t>オオ</t>
    </rPh>
    <rPh sb="224" eb="225">
      <t>ホン</t>
    </rPh>
    <rPh sb="225" eb="227">
      <t>カイケイ</t>
    </rPh>
    <rPh sb="228" eb="230">
      <t>イゾン</t>
    </rPh>
    <rPh sb="232" eb="233">
      <t>カタチ</t>
    </rPh>
    <rPh sb="242" eb="244">
      <t>カノウ</t>
    </rPh>
    <rPh sb="245" eb="246">
      <t>カギ</t>
    </rPh>
    <rPh sb="247" eb="249">
      <t>アッシュク</t>
    </rPh>
    <rPh sb="253" eb="255">
      <t>ジョウキ</t>
    </rPh>
    <rPh sb="256" eb="258">
      <t>タイサク</t>
    </rPh>
    <rPh sb="258" eb="259">
      <t>ナラ</t>
    </rPh>
    <rPh sb="261" eb="263">
      <t>リョウキン</t>
    </rPh>
    <rPh sb="263" eb="265">
      <t>カイテイ</t>
    </rPh>
    <rPh sb="266" eb="268">
      <t>シヤ</t>
    </rPh>
    <rPh sb="269" eb="270">
      <t>イ</t>
    </rPh>
    <rPh sb="274" eb="276">
      <t>ケンゼン</t>
    </rPh>
    <rPh sb="277" eb="279">
      <t>ジギョウ</t>
    </rPh>
    <rPh sb="279" eb="281">
      <t>ウンエイ</t>
    </rPh>
    <rPh sb="282" eb="283">
      <t>ツト</t>
    </rPh>
    <rPh sb="289" eb="291">
      <t>ケイエイ</t>
    </rPh>
    <rPh sb="291" eb="293">
      <t>キバン</t>
    </rPh>
    <rPh sb="294" eb="296">
      <t>キョウカ</t>
    </rPh>
    <rPh sb="297" eb="299">
      <t>ケイエイ</t>
    </rPh>
    <rPh sb="299" eb="301">
      <t>コウリツ</t>
    </rPh>
    <rPh sb="302" eb="304">
      <t>スイシン</t>
    </rPh>
    <rPh sb="304" eb="305">
      <t>オヨ</t>
    </rPh>
    <rPh sb="310" eb="312">
      <t>スイジュン</t>
    </rPh>
    <rPh sb="313" eb="315">
      <t>コウジョウ</t>
    </rPh>
    <rPh sb="316" eb="317">
      <t>ハカ</t>
    </rPh>
    <rPh sb="318" eb="320">
      <t>カンテン</t>
    </rPh>
    <rPh sb="324" eb="326">
      <t>ジギョウ</t>
    </rPh>
    <rPh sb="327" eb="330">
      <t>コウイキカ</t>
    </rPh>
    <rPh sb="331" eb="333">
      <t>トウゴウ</t>
    </rPh>
    <rPh sb="333" eb="334">
      <t>オヨ</t>
    </rPh>
    <rPh sb="335" eb="337">
      <t>ミンカン</t>
    </rPh>
    <rPh sb="337" eb="339">
      <t>シキン</t>
    </rPh>
    <rPh sb="340" eb="342">
      <t>カツヨウ</t>
    </rPh>
    <rPh sb="345" eb="348">
      <t>セッキョクテキ</t>
    </rPh>
    <rPh sb="349" eb="351">
      <t>ケントウ</t>
    </rPh>
    <rPh sb="353" eb="3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</si>
</sst>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0.06</c:v>
                </c:pt>
                <c:pt idx="1">
                  <c:v>0</c:v>
                </c:pt>
                <c:pt idx="2">
                  <c:v>0</c:v>
                </c:pt>
                <c:pt idx="3">
                  <c:v>0</c:v>
                </c:pt>
                <c:pt idx="4">
                  <c:v>0</c:v>
                </c:pt>
              </c:numCache>
            </c:numRef>
          </c:val>
          <c:extLst>
            <c:ext xmlns:c16="http://schemas.microsoft.com/office/drawing/2014/chart" uri="{C3380CC4-5D6E-409C-BE32-E72D297353CC}">
              <c16:uniqueId val="{00000000-EDCD-4A1B-97E8-EDEEB6EED0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EDCD-4A1B-97E8-EDEEB6EED0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50.48</c:v>
                </c:pt>
                <c:pt idx="1">
                  <c:v>49.87</c:v>
                </c:pt>
                <c:pt idx="2">
                  <c:v>48.97</c:v>
                </c:pt>
                <c:pt idx="3">
                  <c:v>49.23</c:v>
                </c:pt>
                <c:pt idx="4">
                  <c:v>47.75</c:v>
                </c:pt>
              </c:numCache>
            </c:numRef>
          </c:val>
          <c:extLst>
            <c:ext xmlns:c16="http://schemas.microsoft.com/office/drawing/2014/chart" uri="{C3380CC4-5D6E-409C-BE32-E72D297353CC}">
              <c16:uniqueId val="{00000000-3507-49D6-BABA-9D7257761A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3507-49D6-BABA-9D7257761A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75.150000000000006</c:v>
                </c:pt>
                <c:pt idx="1">
                  <c:v>76.44</c:v>
                </c:pt>
                <c:pt idx="2">
                  <c:v>77.08</c:v>
                </c:pt>
                <c:pt idx="3">
                  <c:v>77.81</c:v>
                </c:pt>
                <c:pt idx="4">
                  <c:v>78.48</c:v>
                </c:pt>
              </c:numCache>
            </c:numRef>
          </c:val>
          <c:extLst>
            <c:ext xmlns:c16="http://schemas.microsoft.com/office/drawing/2014/chart" uri="{C3380CC4-5D6E-409C-BE32-E72D297353CC}">
              <c16:uniqueId val="{00000000-1813-490E-BB58-73F10BFBB63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1813-490E-BB58-73F10BFBB63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100.1</c:v>
                </c:pt>
                <c:pt idx="1">
                  <c:v>90.6</c:v>
                </c:pt>
                <c:pt idx="2">
                  <c:v>90.99</c:v>
                </c:pt>
                <c:pt idx="3">
                  <c:v>88.95</c:v>
                </c:pt>
                <c:pt idx="4">
                  <c:v>90.5</c:v>
                </c:pt>
              </c:numCache>
            </c:numRef>
          </c:val>
          <c:extLst>
            <c:ext xmlns:c16="http://schemas.microsoft.com/office/drawing/2014/chart" uri="{C3380CC4-5D6E-409C-BE32-E72D297353CC}">
              <c16:uniqueId val="{00000000-075A-4C81-9FE9-30791DAE8E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A-4C81-9FE9-30791DAE8E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C3-4EC7-BF84-E85AFE9943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C3-4EC7-BF84-E85AFE9943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6D-417F-8AB5-5F6DDAA45F3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6D-417F-8AB5-5F6DDAA45F3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73-48DE-ADC5-52A4769A28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3-48DE-ADC5-52A4769A28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A7-453D-BD19-E8ECCDBD3D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7-453D-BD19-E8ECCDBD3D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1593.35</c:v>
                </c:pt>
                <c:pt idx="2">
                  <c:v>1650.04</c:v>
                </c:pt>
                <c:pt idx="3">
                  <c:v>565.78</c:v>
                </c:pt>
                <c:pt idx="4">
                  <c:v>976.39</c:v>
                </c:pt>
              </c:numCache>
            </c:numRef>
          </c:val>
          <c:extLst>
            <c:ext xmlns:c16="http://schemas.microsoft.com/office/drawing/2014/chart" uri="{C3380CC4-5D6E-409C-BE32-E72D297353CC}">
              <c16:uniqueId val="{00000000-92FB-4D75-9E96-4F2A1CBE75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92FB-4D75-9E96-4F2A1CBE75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68.77</c:v>
                </c:pt>
                <c:pt idx="1">
                  <c:v>74.14</c:v>
                </c:pt>
                <c:pt idx="2">
                  <c:v>74.5</c:v>
                </c:pt>
                <c:pt idx="3">
                  <c:v>96.87</c:v>
                </c:pt>
                <c:pt idx="4">
                  <c:v>73.87</c:v>
                </c:pt>
              </c:numCache>
            </c:numRef>
          </c:val>
          <c:extLst>
            <c:ext xmlns:c16="http://schemas.microsoft.com/office/drawing/2014/chart" uri="{C3380CC4-5D6E-409C-BE32-E72D297353CC}">
              <c16:uniqueId val="{00000000-1991-4C44-AA38-896880458F8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1991-4C44-AA38-896880458F8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268.3</c:v>
                </c:pt>
                <c:pt idx="1">
                  <c:v>251.91</c:v>
                </c:pt>
                <c:pt idx="2">
                  <c:v>250.95</c:v>
                </c:pt>
                <c:pt idx="3">
                  <c:v>192.97</c:v>
                </c:pt>
                <c:pt idx="4">
                  <c:v>253</c:v>
                </c:pt>
              </c:numCache>
            </c:numRef>
          </c:val>
          <c:extLst>
            <c:ext xmlns:c16="http://schemas.microsoft.com/office/drawing/2014/chart" uri="{C3380CC4-5D6E-409C-BE32-E72D297353CC}">
              <c16:uniqueId val="{00000000-227B-4DD1-9A34-D10241C9D0A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227B-4DD1-9A34-D10241C9D0A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80" zoomScaleNormal="80" workbookViewId="0">
      <selection activeCell="BI93" sqref="BI9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津南町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9675</v>
      </c>
      <c r="AM8" s="68"/>
      <c r="AN8" s="68"/>
      <c r="AO8" s="68"/>
      <c r="AP8" s="68"/>
      <c r="AQ8" s="68"/>
      <c r="AR8" s="68"/>
      <c r="AS8" s="68"/>
      <c r="AT8" s="67">
        <f>データ!T6</f>
        <v>170.21</v>
      </c>
      <c r="AU8" s="67"/>
      <c r="AV8" s="67"/>
      <c r="AW8" s="67"/>
      <c r="AX8" s="67"/>
      <c r="AY8" s="67"/>
      <c r="AZ8" s="67"/>
      <c r="BA8" s="67"/>
      <c r="BB8" s="67">
        <f>データ!U6</f>
        <v>56.84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66.2</v>
      </c>
      <c r="Q10" s="67"/>
      <c r="R10" s="67"/>
      <c r="S10" s="67"/>
      <c r="T10" s="67"/>
      <c r="U10" s="67"/>
      <c r="V10" s="67"/>
      <c r="W10" s="67">
        <f>データ!Q6</f>
        <v>95.07</v>
      </c>
      <c r="X10" s="67"/>
      <c r="Y10" s="67"/>
      <c r="Z10" s="67"/>
      <c r="AA10" s="67"/>
      <c r="AB10" s="67"/>
      <c r="AC10" s="67"/>
      <c r="AD10" s="68">
        <f>データ!R6</f>
        <v>3348</v>
      </c>
      <c r="AE10" s="68"/>
      <c r="AF10" s="68"/>
      <c r="AG10" s="68"/>
      <c r="AH10" s="68"/>
      <c r="AI10" s="68"/>
      <c r="AJ10" s="68"/>
      <c r="AK10" s="2"/>
      <c r="AL10" s="68">
        <f>データ!V6</f>
        <v>6335</v>
      </c>
      <c r="AM10" s="68"/>
      <c r="AN10" s="68"/>
      <c r="AO10" s="68"/>
      <c r="AP10" s="68"/>
      <c r="AQ10" s="68"/>
      <c r="AR10" s="68"/>
      <c r="AS10" s="68"/>
      <c r="AT10" s="67">
        <f>データ!W6</f>
        <v>2.5499999999999998</v>
      </c>
      <c r="AU10" s="67"/>
      <c r="AV10" s="67"/>
      <c r="AW10" s="67"/>
      <c r="AX10" s="67"/>
      <c r="AY10" s="67"/>
      <c r="AZ10" s="67"/>
      <c r="BA10" s="67"/>
      <c r="BB10" s="67">
        <f>データ!X6</f>
        <v>2484.31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nWu6hyQ2kK7yZ5vHpobML7NmsB30R8f7XzMxLqlWFyCzMSXRFXB/8EXUbBNrpd3sp5FIockz1wA9SgrSBZ7SKA==" saltValue="sL3w1P3dadq5abfvuaJA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154822</v>
      </c>
      <c r="D6" s="33">
        <f t="shared" si="3"/>
        <v>47</v>
      </c>
      <c r="E6" s="33">
        <f t="shared" si="3"/>
        <v>17</v>
      </c>
      <c r="F6" s="33">
        <f t="shared" si="3"/>
        <v>4</v>
      </c>
      <c r="G6" s="33">
        <f t="shared" si="3"/>
        <v>0</v>
      </c>
      <c r="H6" s="33" t="str">
        <f t="shared" si="3"/>
        <v>新潟県　津南町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66.2</v>
      </c>
      <c r="Q6" s="34">
        <f t="shared" si="3"/>
        <v>95.07</v>
      </c>
      <c r="R6" s="34">
        <f t="shared" si="3"/>
        <v>3348</v>
      </c>
      <c r="S6" s="34">
        <f t="shared" si="3"/>
        <v>9675</v>
      </c>
      <c r="T6" s="34">
        <f t="shared" si="3"/>
        <v>170.21</v>
      </c>
      <c r="U6" s="34">
        <f t="shared" si="3"/>
        <v>56.84</v>
      </c>
      <c r="V6" s="34">
        <f t="shared" si="3"/>
        <v>6335</v>
      </c>
      <c r="W6" s="34">
        <f t="shared" si="3"/>
        <v>2.5499999999999998</v>
      </c>
      <c r="X6" s="34">
        <f t="shared" si="3"/>
        <v>2484.31</v>
      </c>
      <c r="Y6" s="35">
        <f>IF(Y7="",NA(),Y7)</f>
        <v>100.1</v>
      </c>
      <c r="Z6" s="35">
        <f t="shared" ref="Z6:AH6" si="4">IF(Z7="",NA(),Z7)</f>
        <v>90.6</v>
      </c>
      <c r="AA6" s="35">
        <f t="shared" si="4"/>
        <v>90.99</v>
      </c>
      <c r="AB6" s="35">
        <f t="shared" si="4"/>
        <v>88.95</v>
      </c>
      <c r="AC6" s="35">
        <f t="shared" si="4"/>
        <v>90.5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1593.35</v>
      </c>
      <c r="BH6" s="35">
        <f t="shared" si="7"/>
        <v>1650.04</v>
      </c>
      <c r="BI6" s="35">
        <f t="shared" si="7"/>
        <v>565.78</v>
      </c>
      <c r="BJ6" s="35">
        <f t="shared" si="7"/>
        <v>976.39</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68.77</v>
      </c>
      <c r="BR6" s="35">
        <f t="shared" ref="BR6:BZ6" si="8">IF(BR7="",NA(),BR7)</f>
        <v>74.14</v>
      </c>
      <c r="BS6" s="35">
        <f t="shared" si="8"/>
        <v>74.5</v>
      </c>
      <c r="BT6" s="35">
        <f t="shared" si="8"/>
        <v>96.87</v>
      </c>
      <c r="BU6" s="35">
        <f t="shared" si="8"/>
        <v>73.87</v>
      </c>
      <c r="BV6" s="35">
        <f t="shared" si="8"/>
        <v>50.54</v>
      </c>
      <c r="BW6" s="35">
        <f t="shared" si="8"/>
        <v>66.22</v>
      </c>
      <c r="BX6" s="35">
        <f t="shared" si="8"/>
        <v>69.87</v>
      </c>
      <c r="BY6" s="35">
        <f t="shared" si="8"/>
        <v>74.3</v>
      </c>
      <c r="BZ6" s="35">
        <f t="shared" si="8"/>
        <v>72.260000000000005</v>
      </c>
      <c r="CA6" s="34" t="str">
        <f>IF(CA7="","",IF(CA7="-","【-】","【"&amp;SUBSTITUTE(TEXT(CA7,"#,##0.00"),"-","△")&amp;"】"))</f>
        <v>【74.48】</v>
      </c>
      <c r="CB6" s="35">
        <f>IF(CB7="",NA(),CB7)</f>
        <v>268.3</v>
      </c>
      <c r="CC6" s="35">
        <f t="shared" ref="CC6:CK6" si="9">IF(CC7="",NA(),CC7)</f>
        <v>251.91</v>
      </c>
      <c r="CD6" s="35">
        <f t="shared" si="9"/>
        <v>250.95</v>
      </c>
      <c r="CE6" s="35">
        <f t="shared" si="9"/>
        <v>192.97</v>
      </c>
      <c r="CF6" s="35">
        <f t="shared" si="9"/>
        <v>253</v>
      </c>
      <c r="CG6" s="35">
        <f t="shared" si="9"/>
        <v>320.36</v>
      </c>
      <c r="CH6" s="35">
        <f t="shared" si="9"/>
        <v>246.72</v>
      </c>
      <c r="CI6" s="35">
        <f t="shared" si="9"/>
        <v>234.96</v>
      </c>
      <c r="CJ6" s="35">
        <f t="shared" si="9"/>
        <v>221.81</v>
      </c>
      <c r="CK6" s="35">
        <f t="shared" si="9"/>
        <v>230.02</v>
      </c>
      <c r="CL6" s="34" t="str">
        <f>IF(CL7="","",IF(CL7="-","【-】","【"&amp;SUBSTITUTE(TEXT(CL7,"#,##0.00"),"-","△")&amp;"】"))</f>
        <v>【219.46】</v>
      </c>
      <c r="CM6" s="35">
        <f>IF(CM7="",NA(),CM7)</f>
        <v>50.48</v>
      </c>
      <c r="CN6" s="35">
        <f t="shared" ref="CN6:CV6" si="10">IF(CN7="",NA(),CN7)</f>
        <v>49.87</v>
      </c>
      <c r="CO6" s="35">
        <f t="shared" si="10"/>
        <v>48.97</v>
      </c>
      <c r="CP6" s="35">
        <f t="shared" si="10"/>
        <v>49.23</v>
      </c>
      <c r="CQ6" s="35">
        <f t="shared" si="10"/>
        <v>47.75</v>
      </c>
      <c r="CR6" s="35">
        <f t="shared" si="10"/>
        <v>34.74</v>
      </c>
      <c r="CS6" s="35">
        <f t="shared" si="10"/>
        <v>41.35</v>
      </c>
      <c r="CT6" s="35">
        <f t="shared" si="10"/>
        <v>42.9</v>
      </c>
      <c r="CU6" s="35">
        <f t="shared" si="10"/>
        <v>43.36</v>
      </c>
      <c r="CV6" s="35">
        <f t="shared" si="10"/>
        <v>42.56</v>
      </c>
      <c r="CW6" s="34" t="str">
        <f>IF(CW7="","",IF(CW7="-","【-】","【"&amp;SUBSTITUTE(TEXT(CW7,"#,##0.00"),"-","△")&amp;"】"))</f>
        <v>【42.82】</v>
      </c>
      <c r="CX6" s="35">
        <f>IF(CX7="",NA(),CX7)</f>
        <v>75.150000000000006</v>
      </c>
      <c r="CY6" s="35">
        <f t="shared" ref="CY6:DG6" si="11">IF(CY7="",NA(),CY7)</f>
        <v>76.44</v>
      </c>
      <c r="CZ6" s="35">
        <f t="shared" si="11"/>
        <v>77.08</v>
      </c>
      <c r="DA6" s="35">
        <f t="shared" si="11"/>
        <v>77.81</v>
      </c>
      <c r="DB6" s="35">
        <f t="shared" si="11"/>
        <v>78.48</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0.06</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154822</v>
      </c>
      <c r="D7" s="37">
        <v>47</v>
      </c>
      <c r="E7" s="37">
        <v>17</v>
      </c>
      <c r="F7" s="37">
        <v>4</v>
      </c>
      <c r="G7" s="37">
        <v>0</v>
      </c>
      <c r="H7" s="37" t="s">
        <v>98</v>
      </c>
      <c r="I7" s="37" t="s">
        <v>99</v>
      </c>
      <c r="J7" s="37" t="s">
        <v>100</v>
      </c>
      <c r="K7" s="37" t="s">
        <v>101</v>
      </c>
      <c r="L7" s="37" t="s">
        <v>102</v>
      </c>
      <c r="M7" s="37" t="s">
        <v>103</v>
      </c>
      <c r="N7" s="38" t="s">
        <v>104</v>
      </c>
      <c r="O7" s="38" t="s">
        <v>105</v>
      </c>
      <c r="P7" s="38">
        <v>66.2</v>
      </c>
      <c r="Q7" s="38">
        <v>95.07</v>
      </c>
      <c r="R7" s="38">
        <v>3348</v>
      </c>
      <c r="S7" s="38">
        <v>9675</v>
      </c>
      <c r="T7" s="38">
        <v>170.21</v>
      </c>
      <c r="U7" s="38">
        <v>56.84</v>
      </c>
      <c r="V7" s="38">
        <v>6335</v>
      </c>
      <c r="W7" s="38">
        <v>2.5499999999999998</v>
      </c>
      <c r="X7" s="38">
        <v>2484.31</v>
      </c>
      <c r="Y7" s="38">
        <v>100.1</v>
      </c>
      <c r="Z7" s="38">
        <v>90.6</v>
      </c>
      <c r="AA7" s="38">
        <v>90.99</v>
      </c>
      <c r="AB7" s="38">
        <v>88.95</v>
      </c>
      <c r="AC7" s="38">
        <v>90.5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1593.35</v>
      </c>
      <c r="BH7" s="38">
        <v>1650.04</v>
      </c>
      <c r="BI7" s="38">
        <v>565.78</v>
      </c>
      <c r="BJ7" s="38">
        <v>976.39</v>
      </c>
      <c r="BK7" s="38">
        <v>1671.86</v>
      </c>
      <c r="BL7" s="38">
        <v>1434.89</v>
      </c>
      <c r="BM7" s="38">
        <v>1298.9100000000001</v>
      </c>
      <c r="BN7" s="38">
        <v>1243.71</v>
      </c>
      <c r="BO7" s="38">
        <v>1194.1500000000001</v>
      </c>
      <c r="BP7" s="38">
        <v>1209.4000000000001</v>
      </c>
      <c r="BQ7" s="38">
        <v>68.77</v>
      </c>
      <c r="BR7" s="38">
        <v>74.14</v>
      </c>
      <c r="BS7" s="38">
        <v>74.5</v>
      </c>
      <c r="BT7" s="38">
        <v>96.87</v>
      </c>
      <c r="BU7" s="38">
        <v>73.87</v>
      </c>
      <c r="BV7" s="38">
        <v>50.54</v>
      </c>
      <c r="BW7" s="38">
        <v>66.22</v>
      </c>
      <c r="BX7" s="38">
        <v>69.87</v>
      </c>
      <c r="BY7" s="38">
        <v>74.3</v>
      </c>
      <c r="BZ7" s="38">
        <v>72.260000000000005</v>
      </c>
      <c r="CA7" s="38">
        <v>74.48</v>
      </c>
      <c r="CB7" s="38">
        <v>268.3</v>
      </c>
      <c r="CC7" s="38">
        <v>251.91</v>
      </c>
      <c r="CD7" s="38">
        <v>250.95</v>
      </c>
      <c r="CE7" s="38">
        <v>192.97</v>
      </c>
      <c r="CF7" s="38">
        <v>253</v>
      </c>
      <c r="CG7" s="38">
        <v>320.36</v>
      </c>
      <c r="CH7" s="38">
        <v>246.72</v>
      </c>
      <c r="CI7" s="38">
        <v>234.96</v>
      </c>
      <c r="CJ7" s="38">
        <v>221.81</v>
      </c>
      <c r="CK7" s="38">
        <v>230.02</v>
      </c>
      <c r="CL7" s="38">
        <v>219.46</v>
      </c>
      <c r="CM7" s="38">
        <v>50.48</v>
      </c>
      <c r="CN7" s="38">
        <v>49.87</v>
      </c>
      <c r="CO7" s="38">
        <v>48.97</v>
      </c>
      <c r="CP7" s="38">
        <v>49.23</v>
      </c>
      <c r="CQ7" s="38">
        <v>47.75</v>
      </c>
      <c r="CR7" s="38">
        <v>34.74</v>
      </c>
      <c r="CS7" s="38">
        <v>41.35</v>
      </c>
      <c r="CT7" s="38">
        <v>42.9</v>
      </c>
      <c r="CU7" s="38">
        <v>43.36</v>
      </c>
      <c r="CV7" s="38">
        <v>42.56</v>
      </c>
      <c r="CW7" s="38">
        <v>42.82</v>
      </c>
      <c r="CX7" s="38">
        <v>75.150000000000006</v>
      </c>
      <c r="CY7" s="38">
        <v>76.44</v>
      </c>
      <c r="CZ7" s="38">
        <v>77.08</v>
      </c>
      <c r="DA7" s="38">
        <v>77.81</v>
      </c>
      <c r="DB7" s="38">
        <v>78.48</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0.06</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大関 祐太</cp:lastModifiedBy>
  <cp:lastPrinted>2020-01-17T01:28:45Z</cp:lastPrinted>
  <dcterms:created xsi:type="dcterms:W3CDTF">2019-12-05T05:11:49Z</dcterms:created>
  <dcterms:modified xsi:type="dcterms:W3CDTF">2020-01-27T01:14:42Z</dcterms:modified>
  <cp:category/>
</cp:coreProperties>
</file>