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murayama.hiromu\Documents\財政\6 調査\2 財政状況資料\R2決算財政状況資料集\2回目\04 HP掲載\"/>
    </mc:Choice>
  </mc:AlternateContent>
  <xr:revisionPtr revIDLastSave="0" documentId="13_ncr:1_{5F290C82-F667-4A33-A6BB-9F93B7346F87}" xr6:coauthVersionLast="45" xr6:coauthVersionMax="45" xr10:uidLastSave="{00000000-0000-0000-0000-000000000000}"/>
  <bookViews>
    <workbookView xWindow="-120" yWindow="-120" windowWidth="20730" windowHeight="11160" tabRatio="7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CO34" i="10"/>
  <c r="CO35" i="10" s="1"/>
  <c r="CO36" i="10" s="1"/>
  <c r="CO37" i="10" s="1"/>
  <c r="BW34" i="10"/>
  <c r="BW35" i="10" s="1"/>
  <c r="BW36" i="10" s="1"/>
  <c r="BW37" i="10" s="1"/>
  <c r="BW38" i="10" s="1"/>
  <c r="BW39" i="10" s="1"/>
  <c r="BW40" i="10" s="1"/>
  <c r="BW41" i="10" s="1"/>
  <c r="BW42" i="10" s="1"/>
  <c r="BW43" i="10" s="1"/>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<sst xmlns="http://schemas.openxmlformats.org/spreadsheetml/2006/main" count="1115" uniqueCount="614">
  <si>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</si>
  <si>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</si>
  <si>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</si>
  <si>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</si>
  <si>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</si>
  <si>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</si>
  <si>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</si>
  <si>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</si>
  <si>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</si>
  <si>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</si>
  <si>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</si>
  <si>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</si>
  <si>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</si>
  <si>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</si>
  <si>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</si>
  <si>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</si>
  <si>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</si>
  <si>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</si>
  <si>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</si>
  <si>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</si>
  <si>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</si>
  <si>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</si>
  <si>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</si>
  <si>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</si>
  <si>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</si>
  <si>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</si>
  <si>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</si>
  <si>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</si>
  <si>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</si>
  <si>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</si>
  <si>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</si>
  <si>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</si>
  <si>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</si>
  <si>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</si>
  <si>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</si>
  <si>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</si>
  <si>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</si>
  <si>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</si>
  <si>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</si>
  <si>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</si>
  <si>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</si>
  <si>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</si>
  <si>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</si>
  <si>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</si>
  <si>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</si>
  <si>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</si>
  <si>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</si>
  <si>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</si>
  <si>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</si>
  <si>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</si>
  <si>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</si>
  <si>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</si>
  <si>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</si>
  <si>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</si>
  <si>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</si>
  <si>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</si>
  <si>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</si>
  <si>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</si>
  <si>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</si>
  <si>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</si>
  <si>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</si>
  <si>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</si>
  <si>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</si>
  <si>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</si>
  <si>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</si>
  <si>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</si>
  <si>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</si>
  <si>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</si>
  <si>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</si>
  <si>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</si>
  <si>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</si>
  <si>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</si>
  <si>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</si>
  <si>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</si>
  <si>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</si>
  <si>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</si>
  <si>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</si>
  <si>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</si>
  <si>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</si>
  <si>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</si>
  <si>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</si>
  <si>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</si>
  <si>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</si>
  <si>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</si>
  <si>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</si>
  <si>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</si>
  <si>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</si>
  <si>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</si>
  <si>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</si>
  <si>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</si>
  <si>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</si>
  <si>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</si>
  <si>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</si>
  <si>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</si>
  <si>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</si>
  <si>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</si>
  <si>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</si>
  <si>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</si>
  <si>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</si>
  <si>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</si>
  <si>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</si>
  <si>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</si>
  <si>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</si>
  <si>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</si>
  <si>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</si>
  <si>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</si>
  <si>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</si>
  <si>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</si>
  <si>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</si>
  <si>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</si>
  <si>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</si>
  <si>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</si>
  <si>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</si>
  <si>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</si>
  <si>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</si>
  <si>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</si>
  <si>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</si>
  <si>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</si>
  <si>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</si>
  <si>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</si>
  <si>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</si>
  <si>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</si>
  <si>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</si>
  <si>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</si>
  <si>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</si>
  <si>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</si>
  <si>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</si>
  <si>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</si>
  <si>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</si>
  <si>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</si>
  <si>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</si>
  <si>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</si>
  <si>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</si>
  <si>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</si>
  <si>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</si>
  <si>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</si>
  <si>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</si>
  <si>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</si>
  <si>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</si>
  <si>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</si>
  <si>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</si>
  <si>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</si>
  <si>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</si>
  <si>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</si>
  <si>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</si>
  <si>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</si>
  <si>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</si>
  <si>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</si>
  <si>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</si>
  <si>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</si>
  <si>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</si>
  <si>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</si>
  <si>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</si>
  <si>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</si>
  <si>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</si>
  <si>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</si>
  <si>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</si>
  <si>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</si>
  <si>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</si>
  <si>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</si>
  <si>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</si>
  <si>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</si>
  <si>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</si>
  <si>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</si>
  <si>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</si>
  <si>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</si>
  <si>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</si>
  <si>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</si>
  <si>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</si>
  <si>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</si>
  <si>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</si>
  <si>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</si>
  <si>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</si>
  <si>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</si>
  <si>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</si>
  <si>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</si>
  <si>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</si>
  <si>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</si>
  <si>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</si>
  <si>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</si>
  <si>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</si>
  <si>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</si>
  <si>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</si>
  <si>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</si>
  <si>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</si>
  <si>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</si>
  <si>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</si>
  <si>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</si>
  <si>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</si>
  <si>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</si>
  <si>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</si>
  <si>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</si>
  <si>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</si>
  <si>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</si>
  <si>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</si>
  <si>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</si>
  <si>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</si>
  <si>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</si>
  <si>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</si>
  <si>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</si>
  <si>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</si>
  <si>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</si>
  <si>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</si>
  <si>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</si>
  <si>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</si>
  <si>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</si>
  <si>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</si>
  <si>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</si>
  <si>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</si>
  <si>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</si>
  <si>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</si>
  <si>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</si>
  <si>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</si>
  <si>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</si>
  <si>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</si>
  <si>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新潟県津南町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</si>
  <si>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</si>
  <si>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</si>
  <si>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</si>
  <si>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</si>
  <si>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</si>
  <si>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</si>
  <si>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</si>
  <si>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</si>
  <si>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</si>
  <si>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</si>
  <si>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</si>
  <si>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</si>
  <si>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</si>
  <si>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</si>
  <si>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</si>
  <si>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</si>
  <si>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</si>
  <si>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</si>
  <si>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</si>
  <si>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</si>
  <si>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</si>
  <si>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</si>
  <si>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</si>
  <si>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</si>
  <si>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</si>
  <si>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</si>
  <si>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</si>
  <si>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</si>
  <si>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</si>
  <si>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</si>
  <si>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</si>
  <si>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</si>
  <si>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</si>
  <si>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</si>
  <si>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</si>
  <si>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</si>
  <si>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</si>
  <si>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</si>
  <si>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</si>
  <si>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</si>
  <si>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</si>
  <si>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</si>
  <si>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</si>
  <si>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</si>
  <si>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</si>
  <si>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</si>
  <si>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</si>
  <si>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</si>
  <si>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</si>
  <si>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</si>
  <si>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</si>
  <si>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</si>
  <si>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</si>
  <si>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</si>
  <si>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</si>
  <si>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</si>
  <si>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</si>
  <si>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</si>
  <si>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</si>
  <si>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</si>
  <si>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</si>
  <si>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</si>
  <si>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</si>
  <si>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</si>
  <si>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</si>
  <si>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</si>
  <si>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</si>
  <si>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</si>
  <si>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</si>
  <si>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</si>
  <si>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</si>
  <si>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</si>
  <si>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</si>
  <si>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</si>
  <si>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</si>
  <si>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</si>
  <si>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</si>
  <si>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</si>
  <si>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</si>
  <si>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</si>
  <si>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</si>
  <si>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</si>
  <si>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</si>
  <si>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</si>
  <si>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</si>
  <si>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</si>
  <si>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</si>
  <si>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</si>
  <si>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</si>
  <si>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</si>
  <si>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</si>
  <si>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</si>
  <si>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</si>
  <si>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</si>
  <si>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</si>
  <si>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</si>
  <si>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</si>
  <si>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</si>
  <si>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</si>
  <si>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</si>
  <si>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</si>
  <si>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</si>
  <si>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</si>
  <si>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</si>
  <si>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</si>
  <si>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</si>
  <si>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</si>
  <si>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</si>
  <si>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</si>
  <si>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</si>
  <si>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</si>
  <si>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</si>
  <si>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</si>
  <si>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</si>
  <si>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</si>
  <si>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</si>
  <si>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</si>
  <si>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</si>
  <si>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</si>
  <si>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</si>
  <si>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</si>
  <si>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</si>
  <si>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</si>
  <si>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</si>
  <si>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</si>
  <si>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</si>
  <si>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</si>
  <si>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</si>
  <si>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</si>
  <si>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</si>
  <si>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</si>
  <si>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</si>
  <si>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</si>
  <si>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</si>
  <si>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</si>
  <si>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</si>
  <si>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</si>
  <si>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</si>
  <si>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</si>
  <si>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</si>
  <si>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</si>
  <si>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</si>
  <si>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</si>
  <si>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</si>
  <si>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</si>
  <si>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</si>
  <si>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</si>
  <si>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</si>
  <si>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</si>
  <si>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</si>
  <si>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</si>
  <si>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</si>
  <si>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</si>
  <si>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</si>
  <si>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新潟県津南町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</si>
  <si>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</si>
  <si>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</si>
  <si>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</si>
  <si>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</si>
  <si>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</si>
  <si>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</si>
  <si>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</si>
  <si>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</si>
  <si>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</si>
  <si>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</si>
  <si>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</si>
  <si>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</si>
  <si>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</si>
  <si>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</si>
  <si>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</si>
  <si>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</si>
  <si>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</si>
  <si>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</si>
  <si>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</si>
  <si>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</si>
  <si>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</si>
  <si>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</si>
  <si>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</si>
  <si>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</si>
  <si>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</si>
  <si>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</si>
  <si>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</si>
  <si>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</si>
  <si>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</si>
  <si>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</si>
  <si>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</si>
  <si>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</si>
  <si>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</si>
  <si>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</si>
  <si>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</si>
  <si>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</si>
  <si>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</si>
  <si>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</si>
  <si>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</si>
  <si>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</si>
  <si>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</si>
  <si>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</si>
  <si>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</si>
  <si>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</si>
  <si>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</si>
  <si>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</si>
  <si>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</si>
  <si>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</si>
  <si>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</si>
  <si>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</si>
  <si>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</si>
  <si>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</si>
  <si>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</si>
  <si>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</si>
  <si>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</si>
  <si>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</si>
  <si>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</si>
  <si>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</si>
  <si>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</si>
  <si>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</si>
  <si>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</si>
  <si>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</si>
  <si>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</si>
  <si>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</si>
  <si>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</si>
  <si>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</si>
  <si>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</si>
  <si>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</si>
  <si>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</si>
  <si>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</si>
  <si>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</si>
  <si>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</si>
  <si>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</si>
  <si>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</si>
  <si>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</si>
  <si>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</si>
  <si>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</si>
  <si>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</si>
  <si>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</si>
  <si>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</si>
  <si>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</si>
  <si>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</si>
  <si>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</si>
  <si>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</si>
  <si>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</si>
  <si>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</si>
  <si>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</si>
  <si>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</si>
  <si>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</si>
  <si>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</si>
  <si>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</si>
  <si>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</si>
  <si>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</si>
  <si>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</si>
  <si>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</si>
  <si>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</si>
  <si>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</si>
  <si>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</si>
  <si>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</si>
  <si>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</si>
  <si>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</si>
  <si>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</si>
  <si>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</si>
  <si>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</si>
  <si>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</si>
  <si>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</si>
  <si>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</si>
  <si>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</si>
  <si>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</si>
  <si>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</si>
  <si>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</si>
  <si>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</si>
  <si>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</si>
  <si>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</si>
  <si>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</si>
  <si>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</si>
  <si>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</si>
  <si>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</si>
  <si>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</si>
  <si>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</si>
  <si>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</si>
  <si>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</si>
  <si>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</si>
  <si>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</si>
  <si>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</si>
  <si>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</si>
  <si>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</si>
  <si>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</si>
  <si>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</si>
  <si>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</si>
  <si>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</si>
  <si>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</si>
  <si>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</si>
  <si>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</si>
  <si>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</si>
  <si>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</si>
  <si>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</si>
  <si>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</si>
  <si>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</si>
  <si>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</si>
  <si>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</si>
  <si>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</si>
  <si>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</si>
  <si>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</si>
  <si>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</si>
  <si>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</si>
  <si>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</si>
  <si>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</si>
  <si>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</si>
  <si>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</si>
  <si>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</si>
  <si>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</si>
  <si>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</si>
  <si>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</si>
  <si>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</si>
  <si>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</si>
  <si>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</si>
  <si>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</si>
  <si>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</si>
  <si>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</si>
  <si>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</si>
  <si>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</si>
  <si>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</si>
  <si>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</si>
  <si>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</si>
  <si>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</si>
  <si>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</si>
  <si>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</si>
  <si>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</si>
  <si>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</si>
  <si>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</si>
  <si>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</si>
  <si>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</si>
  <si>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</si>
  <si>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</si>
  <si>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</si>
  <si>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</si>
  <si>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</si>
  <si>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</si>
  <si>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</si>
  <si>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</si>
  <si>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</si>
  <si>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</si>
  <si>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</si>
  <si>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</si>
  <si>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</si>
  <si>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</si>
  <si>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</si>
  <si>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</si>
  <si>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3.19</t>
  </si>
  <si>
    <t>▲ 2.04</t>
  </si>
  <si>
    <t>▲ 2.83</t>
  </si>
  <si>
    <t>一般会計</t>
  </si>
  <si>
    <t>病院事業会計</t>
  </si>
  <si>
    <t>介護保険特別会計</t>
  </si>
  <si>
    <t>簡易水道特別会計</t>
  </si>
  <si>
    <t>下水道事業特別会計</t>
  </si>
  <si>
    <t>国民健康保険特別会計</t>
  </si>
  <si>
    <t>▲ 0.13</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</si>
  <si>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</si>
  <si>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</si>
  <si>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</si>
  <si>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</si>
  <si>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</si>
  <si>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</si>
  <si>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</si>
  <si>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</si>
  <si>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</si>
  <si>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</si>
  <si>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</si>
  <si>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津南地域衛生施設組合</t>
    <rPh sb="0" eb="10">
      <t>ツナンチイキエイセイシセツクミアイ</t>
    </rPh>
    <phoneticPr fontId="2"/>
  </si>
  <si>
    <t>十日町地域広域事務組合【一般会計】</t>
    <rPh sb="0" eb="3">
      <t>トオカマチ</t>
    </rPh>
    <rPh sb="3" eb="5">
      <t>チイキ</t>
    </rPh>
    <rPh sb="5" eb="7">
      <t>コウイキ</t>
    </rPh>
    <rPh sb="7" eb="9">
      <t>ジム</t>
    </rPh>
    <rPh sb="9" eb="11">
      <t>クミアイ</t>
    </rPh>
    <rPh sb="12" eb="16">
      <t>イッパンカイケイ</t>
    </rPh>
    <phoneticPr fontId="2"/>
  </si>
  <si>
    <t>十日町地域広域事務組合【家畜診療所特別会計】</t>
    <rPh sb="0" eb="3">
      <t>トオカマチ</t>
    </rPh>
    <rPh sb="3" eb="5">
      <t>チイキ</t>
    </rPh>
    <rPh sb="5" eb="7">
      <t>コウイキ</t>
    </rPh>
    <rPh sb="7" eb="9">
      <t>ジム</t>
    </rPh>
    <rPh sb="9" eb="11">
      <t>クミアイ</t>
    </rPh>
    <rPh sb="12" eb="14">
      <t>カチク</t>
    </rPh>
    <rPh sb="14" eb="17">
      <t>シンリョウジョ</t>
    </rPh>
    <rPh sb="17" eb="19">
      <t>トクベツ</t>
    </rPh>
    <rPh sb="19" eb="21">
      <t>カイケイ</t>
    </rPh>
    <phoneticPr fontId="2"/>
  </si>
  <si>
    <t>魚沼地区障害福祉組合</t>
    <rPh sb="0" eb="10">
      <t>ウオヌマチクショウガイフクシクミアイ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</si>
  <si>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</si>
  <si>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</si>
  <si>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</si>
  <si>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8">
      <t>トクベツカイケイ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</si>
  <si>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</si>
  <si>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</si>
  <si>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20">
      <t>イッパンカイケイ」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</si>
  <si>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</si>
  <si>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公益財団法人　津南町野菜価格安定協会</t>
    <rPh sb="0" eb="2">
      <t>コウエキ</t>
    </rPh>
    <rPh sb="2" eb="4">
      <t>ザイダン</t>
    </rPh>
    <rPh sb="4" eb="6">
      <t>ホウジン</t>
    </rPh>
    <rPh sb="7" eb="10">
      <t>ツナンマチ</t>
    </rPh>
    <rPh sb="10" eb="12">
      <t>ヤサイ</t>
    </rPh>
    <rPh sb="12" eb="14">
      <t>カカク</t>
    </rPh>
    <rPh sb="14" eb="16">
      <t>アンテイ</t>
    </rPh>
    <rPh sb="16" eb="18">
      <t>キョウカイ</t>
    </rPh>
    <phoneticPr fontId="2"/>
  </si>
  <si>
    <t>公益社団法人　津南町農業公社</t>
    <rPh sb="0" eb="2">
      <t>コウエキ</t>
    </rPh>
    <rPh sb="2" eb="4">
      <t>シャダン</t>
    </rPh>
    <rPh sb="4" eb="6">
      <t>ホウジン</t>
    </rPh>
    <rPh sb="7" eb="10">
      <t>ツナンマチ</t>
    </rPh>
    <rPh sb="10" eb="12">
      <t>ノウギョウ</t>
    </rPh>
    <rPh sb="12" eb="14">
      <t>コウシャ</t>
    </rPh>
    <phoneticPr fontId="2"/>
  </si>
  <si>
    <t>株式会社　竜ヶ窪温泉</t>
    <rPh sb="0" eb="4">
      <t>カブシキガイシャ</t>
    </rPh>
    <rPh sb="5" eb="6">
      <t>リュウ</t>
    </rPh>
    <rPh sb="7" eb="8">
      <t>クボ</t>
    </rPh>
    <rPh sb="8" eb="10">
      <t>オンセン</t>
    </rPh>
    <phoneticPr fontId="2"/>
  </si>
  <si>
    <t>津南醸造　株式会社</t>
    <rPh sb="0" eb="2">
      <t>ツナン</t>
    </rPh>
    <rPh sb="2" eb="4">
      <t>ジョウゾウ</t>
    </rPh>
    <rPh sb="5" eb="9">
      <t>カブシキガイシャ</t>
    </rPh>
    <phoneticPr fontId="2"/>
  </si>
  <si>
    <t>ふるさと支援まちづくり基金</t>
    <rPh sb="4" eb="6">
      <t>シエン</t>
    </rPh>
    <rPh sb="11" eb="13">
      <t>キキン</t>
    </rPh>
    <phoneticPr fontId="5"/>
  </si>
  <si>
    <t>地域福祉基金</t>
    <rPh sb="0" eb="2">
      <t>チイキ</t>
    </rPh>
    <rPh sb="2" eb="4">
      <t>フクシ</t>
    </rPh>
    <rPh sb="4" eb="6">
      <t>キキン</t>
    </rPh>
    <phoneticPr fontId="5"/>
  </si>
  <si>
    <t>環境衛生施設整備基金</t>
    <rPh sb="0" eb="2">
      <t>カンキョウ</t>
    </rPh>
    <rPh sb="2" eb="4">
      <t>エイセイ</t>
    </rPh>
    <rPh sb="4" eb="6">
      <t>シセツ</t>
    </rPh>
    <rPh sb="6" eb="8">
      <t>セイビ</t>
    </rPh>
    <rPh sb="8" eb="10">
      <t>キキン</t>
    </rPh>
    <phoneticPr fontId="5"/>
  </si>
  <si>
    <t>スポーツ振興基金</t>
    <rPh sb="4" eb="6">
      <t>シンコウ</t>
    </rPh>
    <rPh sb="6" eb="8">
      <t>キキン</t>
    </rPh>
    <phoneticPr fontId="5"/>
  </si>
  <si>
    <t>情報化推進基金</t>
    <rPh sb="0" eb="3">
      <t>ジョウホウカ</t>
    </rPh>
    <rPh sb="3" eb="5">
      <t>スイシン</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</si>
  <si>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</si>
  <si>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</si>
  <si>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</si>
  <si>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</si>
  <si>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</si>
  <si>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</si>
  <si>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</si>
  <si>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</si>
  <si>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</si>
  <si>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</si>
  <si>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将来負担比率は令和元年度から大きく減となったが、類似団体より高い水準となっており、地方債の発行は引き続き予定していることから、負担額が大幅に減となることはない見込みである。
有形固定資産減価償却率は、類似団体より低い水準となっている。公共施設等総合管理計画及び令和2年度に策定した個別施設計画に基づき、公共施設の将来的な維持管理を行っていく。</t>
    <rPh sb="0" eb="2">
      <t>ショウライ</t>
    </rPh>
    <rPh sb="2" eb="4">
      <t>フタン</t>
    </rPh>
    <rPh sb="4" eb="6">
      <t>ヒリツ</t>
    </rPh>
    <rPh sb="7" eb="9">
      <t>レイワ</t>
    </rPh>
    <rPh sb="9" eb="10">
      <t>ガン</t>
    </rPh>
    <rPh sb="10" eb="12">
      <t>ネンド</t>
    </rPh>
    <rPh sb="14" eb="15">
      <t>オオ</t>
    </rPh>
    <rPh sb="17" eb="18">
      <t>ゲン</t>
    </rPh>
    <rPh sb="24" eb="26">
      <t>ルイジ</t>
    </rPh>
    <rPh sb="26" eb="28">
      <t>ダンタイ</t>
    </rPh>
    <rPh sb="30" eb="31">
      <t>タカ</t>
    </rPh>
    <rPh sb="32" eb="34">
      <t>スイジュン</t>
    </rPh>
    <rPh sb="41" eb="44">
      <t>チホウサイ</t>
    </rPh>
    <rPh sb="45" eb="47">
      <t>ハッコウ</t>
    </rPh>
    <rPh sb="48" eb="49">
      <t>ヒ</t>
    </rPh>
    <rPh sb="50" eb="51">
      <t>ツヅ</t>
    </rPh>
    <rPh sb="52" eb="54">
      <t>ヨテイ</t>
    </rPh>
    <rPh sb="63" eb="65">
      <t>フタン</t>
    </rPh>
    <rPh sb="65" eb="66">
      <t>ガク</t>
    </rPh>
    <rPh sb="67" eb="69">
      <t>オオハバ</t>
    </rPh>
    <rPh sb="70" eb="71">
      <t>ゲン</t>
    </rPh>
    <rPh sb="79" eb="81">
      <t>ミコミ</t>
    </rPh>
    <rPh sb="87" eb="89">
      <t>ユウケイ</t>
    </rPh>
    <rPh sb="89" eb="91">
      <t>コテイ</t>
    </rPh>
    <rPh sb="91" eb="93">
      <t>シサン</t>
    </rPh>
    <rPh sb="93" eb="95">
      <t>ゲンカ</t>
    </rPh>
    <rPh sb="95" eb="97">
      <t>ショウキャク</t>
    </rPh>
    <rPh sb="97" eb="98">
      <t>リツ</t>
    </rPh>
    <rPh sb="100" eb="102">
      <t>ルイジ</t>
    </rPh>
    <rPh sb="102" eb="104">
      <t>ダンタイ</t>
    </rPh>
    <rPh sb="106" eb="107">
      <t>ヒク</t>
    </rPh>
    <rPh sb="108" eb="110">
      <t>スイジュン</t>
    </rPh>
    <rPh sb="117" eb="119">
      <t>コウキョウ</t>
    </rPh>
    <rPh sb="119" eb="121">
      <t>シセツ</t>
    </rPh>
    <rPh sb="121" eb="122">
      <t>トウ</t>
    </rPh>
    <rPh sb="122" eb="124">
      <t>ソウゴウ</t>
    </rPh>
    <rPh sb="124" eb="126">
      <t>カンリ</t>
    </rPh>
    <rPh sb="126" eb="128">
      <t>ケイカク</t>
    </rPh>
    <rPh sb="128" eb="129">
      <t>オヨ</t>
    </rPh>
    <rPh sb="130" eb="132">
      <t>レイワ</t>
    </rPh>
    <rPh sb="133" eb="135">
      <t>ネンド</t>
    </rPh>
    <rPh sb="136" eb="138">
      <t>サクテイ</t>
    </rPh>
    <rPh sb="140" eb="142">
      <t>コベツ</t>
    </rPh>
    <rPh sb="142" eb="144">
      <t>シセツ</t>
    </rPh>
    <rPh sb="144" eb="146">
      <t>ケイカク</t>
    </rPh>
    <rPh sb="147" eb="148">
      <t>モト</t>
    </rPh>
    <rPh sb="151" eb="153">
      <t>コウキョウ</t>
    </rPh>
    <rPh sb="153" eb="155">
      <t>シセツ</t>
    </rPh>
    <rPh sb="156" eb="159">
      <t>ショウライテキ</t>
    </rPh>
    <rPh sb="160" eb="162">
      <t>イジ</t>
    </rPh>
    <rPh sb="162" eb="164">
      <t>カンリ</t>
    </rPh>
    <rPh sb="165" eb="166">
      <t>オコナ</t>
    </rPh>
    <phoneticPr fontId="5"/>
  </si>
  <si>
    <t>公営企業債等の繰入見込額の減少、債務負担行為に基づく支出予定額の減少に加え充当可能財源等が増となったため令和元年度と比較し将来負担比率が19.1％の減となり、大きく減少したが、類似団体と比較して高い水準となっている。
実質公債費比率も類似団体と比較し、高い水準となっており、年々増加傾向となっている。地方債の償還が今後開始されるものや、今後も事業実施にあたり新規発行を予定しているため、今後も増加するものと見込まれる。充当可能財源の確保、緊急性・必要性を判断し、公債費の著しい増加とならないよう努める。</t>
    <rPh sb="52" eb="54">
      <t>レイワ</t>
    </rPh>
    <rPh sb="54" eb="55">
      <t>ガン</t>
    </rPh>
    <rPh sb="55" eb="57">
      <t>ネンド</t>
    </rPh>
    <rPh sb="58" eb="60">
      <t>ヒカク</t>
    </rPh>
    <rPh sb="61" eb="63">
      <t>ショウライ</t>
    </rPh>
    <rPh sb="63" eb="65">
      <t>フタン</t>
    </rPh>
    <rPh sb="65" eb="67">
      <t>ヒリツ</t>
    </rPh>
    <rPh sb="74" eb="75">
      <t>ゲン</t>
    </rPh>
    <rPh sb="79" eb="80">
      <t>オオ</t>
    </rPh>
    <rPh sb="82" eb="84">
      <t>ゲンショウ</t>
    </rPh>
    <rPh sb="88" eb="90">
      <t>ルイジ</t>
    </rPh>
    <rPh sb="90" eb="92">
      <t>ダンタイ</t>
    </rPh>
    <rPh sb="93" eb="95">
      <t>ヒカク</t>
    </rPh>
    <rPh sb="97" eb="98">
      <t>タカ</t>
    </rPh>
    <rPh sb="99" eb="101">
      <t>スイジュン</t>
    </rPh>
    <rPh sb="109" eb="111">
      <t>ジッシツ</t>
    </rPh>
    <rPh sb="111" eb="114">
      <t>コウサイヒ</t>
    </rPh>
    <rPh sb="114" eb="116">
      <t>ヒリツ</t>
    </rPh>
    <rPh sb="117" eb="119">
      <t>ルイジ</t>
    </rPh>
    <rPh sb="119" eb="121">
      <t>ダンタイ</t>
    </rPh>
    <rPh sb="122" eb="124">
      <t>ヒカク</t>
    </rPh>
    <rPh sb="126" eb="127">
      <t>タカ</t>
    </rPh>
    <rPh sb="128" eb="130">
      <t>スイジュン</t>
    </rPh>
    <rPh sb="137" eb="139">
      <t>ネンネン</t>
    </rPh>
    <rPh sb="139" eb="141">
      <t>ゾウカ</t>
    </rPh>
    <rPh sb="141" eb="143">
      <t>ケイコウ</t>
    </rPh>
    <rPh sb="150" eb="153">
      <t>チホウサイ</t>
    </rPh>
    <rPh sb="154" eb="156">
      <t>ショウカン</t>
    </rPh>
    <rPh sb="157" eb="159">
      <t>コンゴ</t>
    </rPh>
    <rPh sb="159" eb="161">
      <t>カイシ</t>
    </rPh>
    <rPh sb="168" eb="170">
      <t>コンゴ</t>
    </rPh>
    <rPh sb="171" eb="173">
      <t>ジギョウ</t>
    </rPh>
    <rPh sb="173" eb="175">
      <t>ジッシ</t>
    </rPh>
    <rPh sb="179" eb="181">
      <t>シンキ</t>
    </rPh>
    <rPh sb="181" eb="183">
      <t>ハッコウ</t>
    </rPh>
    <rPh sb="184" eb="186">
      <t>ヨテイ</t>
    </rPh>
    <rPh sb="193" eb="195">
      <t>コンゴ</t>
    </rPh>
    <rPh sb="196" eb="198">
      <t>ゾウカ</t>
    </rPh>
    <rPh sb="203" eb="205">
      <t>ミコ</t>
    </rPh>
    <rPh sb="209" eb="211">
      <t>ジュウトウ</t>
    </rPh>
    <rPh sb="211" eb="213">
      <t>カノウ</t>
    </rPh>
    <rPh sb="213" eb="215">
      <t>ザイゲン</t>
    </rPh>
    <rPh sb="216" eb="218">
      <t>カクホ</t>
    </rPh>
    <rPh sb="219" eb="222">
      <t>キンキュウセイ</t>
    </rPh>
    <rPh sb="223" eb="226">
      <t>ヒツヨウセイ</t>
    </rPh>
    <rPh sb="227" eb="229">
      <t>ハンダン</t>
    </rPh>
    <rPh sb="231" eb="234">
      <t>コウサイヒ</t>
    </rPh>
    <rPh sb="235" eb="236">
      <t>イチジル</t>
    </rPh>
    <rPh sb="238" eb="240">
      <t>ゾウカ</t>
    </rPh>
    <rPh sb="247" eb="24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</si>
</sst>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FFD173D-FDDF-4FAD-AA39-3476C0AB954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200194</c:v>
                </c:pt>
              </c:numCache>
            </c:numRef>
          </c:val>
          <c:smooth val="0"/>
          <c:extLst>
            <c:ext xmlns:c16="http://schemas.microsoft.com/office/drawing/2014/chart" uri="{C3380CC4-5D6E-409C-BE32-E72D297353CC}">
              <c16:uniqueId val="{00000000-0EB2-4073-9234-70443E1550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128704</c:v>
                </c:pt>
                <c:pt idx="1">
                  <c:v>153765</c:v>
                </c:pt>
                <c:pt idx="2">
                  <c:v>73497</c:v>
                </c:pt>
                <c:pt idx="3">
                  <c:v>63078</c:v>
                </c:pt>
                <c:pt idx="4">
                  <c:v>92445</c:v>
                </c:pt>
              </c:numCache>
            </c:numRef>
          </c:val>
          <c:smooth val="0"/>
          <c:extLst>
            <c:ext xmlns:c16="http://schemas.microsoft.com/office/drawing/2014/chart" uri="{C3380CC4-5D6E-409C-BE32-E72D297353CC}">
              <c16:uniqueId val="{00000001-0EB2-4073-9234-70443E1550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7.65</c:v>
                </c:pt>
                <c:pt idx="1">
                  <c:v>7.34</c:v>
                </c:pt>
                <c:pt idx="2">
                  <c:v>5.38</c:v>
                </c:pt>
                <c:pt idx="3">
                  <c:v>6.84</c:v>
                </c:pt>
                <c:pt idx="4">
                  <c:v>6.6</c:v>
                </c:pt>
              </c:numCache>
            </c:numRef>
          </c:val>
          <c:extLst>
            <c:ext xmlns:c16="http://schemas.microsoft.com/office/drawing/2014/chart" uri="{C3380CC4-5D6E-409C-BE32-E72D297353CC}">
              <c16:uniqueId val="{00000000-8F68-498D-BA82-56AD77BC9F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24.45</c:v>
                </c:pt>
                <c:pt idx="1">
                  <c:v>23.1</c:v>
                </c:pt>
                <c:pt idx="2">
                  <c:v>22.56</c:v>
                </c:pt>
                <c:pt idx="3">
                  <c:v>22.9</c:v>
                </c:pt>
                <c:pt idx="4">
                  <c:v>23.7</c:v>
                </c:pt>
              </c:numCache>
            </c:numRef>
          </c:val>
          <c:extLst>
            <c:ext xmlns:c16="http://schemas.microsoft.com/office/drawing/2014/chart" uri="{C3380CC4-5D6E-409C-BE32-E72D297353CC}">
              <c16:uniqueId val="{00000001-8F68-498D-BA82-56AD77BC9F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-3.19</c:v>
                </c:pt>
                <c:pt idx="1">
                  <c:v>-2.04</c:v>
                </c:pt>
                <c:pt idx="2">
                  <c:v>-2.83</c:v>
                </c:pt>
                <c:pt idx="3">
                  <c:v>2.04</c:v>
                </c:pt>
                <c:pt idx="4">
                  <c:v>2.4500000000000002</c:v>
                </c:pt>
              </c:numCache>
            </c:numRef>
          </c:val>
          <c:smooth val="0"/>
          <c:extLst>
            <c:ext xmlns:c16="http://schemas.microsoft.com/office/drawing/2014/chart" uri="{C3380CC4-5D6E-409C-BE32-E72D297353CC}">
              <c16:uniqueId val="{00000002-8F68-498D-BA82-56AD77BC9F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C2-47D5-8F7E-4FA5347B0C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C2-47D5-8F7E-4FA5347B0C0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7.0000000000000007E-2</c:v>
                </c:pt>
                <c:pt idx="4">
                  <c:v>#N/A</c:v>
                </c:pt>
                <c:pt idx="5">
                  <c:v>0.01</c:v>
                </c:pt>
                <c:pt idx="6">
                  <c:v>#N/A</c:v>
                </c:pt>
                <c:pt idx="7">
                  <c:v>0.04</c:v>
                </c:pt>
                <c:pt idx="8">
                  <c:v>#N/A</c:v>
                </c:pt>
                <c:pt idx="9">
                  <c:v>0.06</c:v>
                </c:pt>
              </c:numCache>
            </c:numRef>
          </c:val>
          <c:extLst>
            <c:ext xmlns:c16="http://schemas.microsoft.com/office/drawing/2014/chart" uri="{C3380CC4-5D6E-409C-BE32-E72D297353CC}">
              <c16:uniqueId val="{00000002-70C2-47D5-8F7E-4FA5347B0C0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0.57999999999999996</c:v>
                </c:pt>
                <c:pt idx="2">
                  <c:v>#N/A</c:v>
                </c:pt>
                <c:pt idx="3">
                  <c:v>0.47</c:v>
                </c:pt>
                <c:pt idx="4">
                  <c:v>#N/A</c:v>
                </c:pt>
                <c:pt idx="5">
                  <c:v>0.26</c:v>
                </c:pt>
                <c:pt idx="6">
                  <c:v>#N/A</c:v>
                </c:pt>
                <c:pt idx="7">
                  <c:v>0.24</c:v>
                </c:pt>
                <c:pt idx="8">
                  <c:v>#N/A</c:v>
                </c:pt>
                <c:pt idx="9">
                  <c:v>0.15</c:v>
                </c:pt>
              </c:numCache>
            </c:numRef>
          </c:val>
          <c:extLst>
            <c:ext xmlns:c16="http://schemas.microsoft.com/office/drawing/2014/chart" uri="{C3380CC4-5D6E-409C-BE32-E72D297353CC}">
              <c16:uniqueId val="{00000003-70C2-47D5-8F7E-4FA5347B0C0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2.06</c:v>
                </c:pt>
                <c:pt idx="2">
                  <c:v>0.13</c:v>
                </c:pt>
                <c:pt idx="3">
                  <c:v>#N/A</c:v>
                </c:pt>
                <c:pt idx="4">
                  <c:v>#N/A</c:v>
                </c:pt>
                <c:pt idx="5">
                  <c:v>0.33</c:v>
                </c:pt>
                <c:pt idx="6">
                  <c:v>#N/A</c:v>
                </c:pt>
                <c:pt idx="7">
                  <c:v>0.26</c:v>
                </c:pt>
                <c:pt idx="8">
                  <c:v>#N/A</c:v>
                </c:pt>
                <c:pt idx="9">
                  <c:v>0.21</c:v>
                </c:pt>
              </c:numCache>
            </c:numRef>
          </c:val>
          <c:extLst>
            <c:ext xmlns:c16="http://schemas.microsoft.com/office/drawing/2014/chart" uri="{C3380CC4-5D6E-409C-BE32-E72D297353CC}">
              <c16:uniqueId val="{00000004-70C2-47D5-8F7E-4FA5347B0C0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0.67</c:v>
                </c:pt>
                <c:pt idx="2">
                  <c:v>#N/A</c:v>
                </c:pt>
                <c:pt idx="3">
                  <c:v>0.51</c:v>
                </c:pt>
                <c:pt idx="4">
                  <c:v>#N/A</c:v>
                </c:pt>
                <c:pt idx="5">
                  <c:v>0.31</c:v>
                </c:pt>
                <c:pt idx="6">
                  <c:v>#N/A</c:v>
                </c:pt>
                <c:pt idx="7">
                  <c:v>0.28999999999999998</c:v>
                </c:pt>
                <c:pt idx="8">
                  <c:v>#N/A</c:v>
                </c:pt>
                <c:pt idx="9">
                  <c:v>0.28000000000000003</c:v>
                </c:pt>
              </c:numCache>
            </c:numRef>
          </c:val>
          <c:extLst>
            <c:ext xmlns:c16="http://schemas.microsoft.com/office/drawing/2014/chart" uri="{C3380CC4-5D6E-409C-BE32-E72D297353CC}">
              <c16:uniqueId val="{00000005-70C2-47D5-8F7E-4FA5347B0C08}"/>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0.53</c:v>
                </c:pt>
                <c:pt idx="2">
                  <c:v>#N/A</c:v>
                </c:pt>
                <c:pt idx="3">
                  <c:v>0.22</c:v>
                </c:pt>
                <c:pt idx="4">
                  <c:v>#N/A</c:v>
                </c:pt>
                <c:pt idx="5">
                  <c:v>0.2</c:v>
                </c:pt>
                <c:pt idx="6">
                  <c:v>#N/A</c:v>
                </c:pt>
                <c:pt idx="7">
                  <c:v>0.2</c:v>
                </c:pt>
                <c:pt idx="8">
                  <c:v>#N/A</c:v>
                </c:pt>
                <c:pt idx="9">
                  <c:v>0.3</c:v>
                </c:pt>
              </c:numCache>
            </c:numRef>
          </c:val>
          <c:extLst>
            <c:ext xmlns:c16="http://schemas.microsoft.com/office/drawing/2014/chart" uri="{C3380CC4-5D6E-409C-BE32-E72D297353CC}">
              <c16:uniqueId val="{00000006-70C2-47D5-8F7E-4FA5347B0C0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1.06</c:v>
                </c:pt>
                <c:pt idx="2">
                  <c:v>#N/A</c:v>
                </c:pt>
                <c:pt idx="3">
                  <c:v>1.44</c:v>
                </c:pt>
                <c:pt idx="4">
                  <c:v>#N/A</c:v>
                </c:pt>
                <c:pt idx="5">
                  <c:v>2.34</c:v>
                </c:pt>
                <c:pt idx="6">
                  <c:v>#N/A</c:v>
                </c:pt>
                <c:pt idx="7">
                  <c:v>2.64</c:v>
                </c:pt>
                <c:pt idx="8">
                  <c:v>#N/A</c:v>
                </c:pt>
                <c:pt idx="9">
                  <c:v>0.85</c:v>
                </c:pt>
              </c:numCache>
            </c:numRef>
          </c:val>
          <c:extLst>
            <c:ext xmlns:c16="http://schemas.microsoft.com/office/drawing/2014/chart" uri="{C3380CC4-5D6E-409C-BE32-E72D297353CC}">
              <c16:uniqueId val="{00000007-70C2-47D5-8F7E-4FA5347B0C0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2.0699999999999998</c:v>
                </c:pt>
                <c:pt idx="2">
                  <c:v>#N/A</c:v>
                </c:pt>
                <c:pt idx="3">
                  <c:v>1.51</c:v>
                </c:pt>
                <c:pt idx="4">
                  <c:v>#N/A</c:v>
                </c:pt>
                <c:pt idx="5">
                  <c:v>2.4300000000000002</c:v>
                </c:pt>
                <c:pt idx="6">
                  <c:v>#N/A</c:v>
                </c:pt>
                <c:pt idx="7">
                  <c:v>3.67</c:v>
                </c:pt>
                <c:pt idx="8">
                  <c:v>#N/A</c:v>
                </c:pt>
                <c:pt idx="9">
                  <c:v>3.99</c:v>
                </c:pt>
              </c:numCache>
            </c:numRef>
          </c:val>
          <c:extLst>
            <c:ext xmlns:c16="http://schemas.microsoft.com/office/drawing/2014/chart" uri="{C3380CC4-5D6E-409C-BE32-E72D297353CC}">
              <c16:uniqueId val="{00000008-70C2-47D5-8F7E-4FA5347B0C0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7.64</c:v>
                </c:pt>
                <c:pt idx="2">
                  <c:v>#N/A</c:v>
                </c:pt>
                <c:pt idx="3">
                  <c:v>7.34</c:v>
                </c:pt>
                <c:pt idx="4">
                  <c:v>#N/A</c:v>
                </c:pt>
                <c:pt idx="5">
                  <c:v>5.38</c:v>
                </c:pt>
                <c:pt idx="6">
                  <c:v>#N/A</c:v>
                </c:pt>
                <c:pt idx="7">
                  <c:v>6.84</c:v>
                </c:pt>
                <c:pt idx="8">
                  <c:v>#N/A</c:v>
                </c:pt>
                <c:pt idx="9">
                  <c:v>6.59</c:v>
                </c:pt>
              </c:numCache>
            </c:numRef>
          </c:val>
          <c:extLst>
            <c:ext xmlns:c16="http://schemas.microsoft.com/office/drawing/2014/chart" uri="{C3380CC4-5D6E-409C-BE32-E72D297353CC}">
              <c16:uniqueId val="{00000009-70C2-47D5-8F7E-4FA5347B0C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789</c:v>
                </c:pt>
                <c:pt idx="5">
                  <c:v>798</c:v>
                </c:pt>
                <c:pt idx="8">
                  <c:v>816</c:v>
                </c:pt>
                <c:pt idx="11">
                  <c:v>815</c:v>
                </c:pt>
                <c:pt idx="14">
                  <c:v>846</c:v>
                </c:pt>
              </c:numCache>
            </c:numRef>
          </c:val>
          <c:extLst>
            <c:ext xmlns:c16="http://schemas.microsoft.com/office/drawing/2014/chart" uri="{C3380CC4-5D6E-409C-BE32-E72D297353CC}">
              <c16:uniqueId val="{00000000-8B99-410D-A447-DD6EEA15A0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99-410D-A447-DD6EEA15A0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87</c:v>
                </c:pt>
                <c:pt idx="3">
                  <c:v>86</c:v>
                </c:pt>
                <c:pt idx="6">
                  <c:v>84</c:v>
                </c:pt>
                <c:pt idx="9">
                  <c:v>85</c:v>
                </c:pt>
                <c:pt idx="12">
                  <c:v>89</c:v>
                </c:pt>
              </c:numCache>
            </c:numRef>
          </c:val>
          <c:extLst>
            <c:ext xmlns:c16="http://schemas.microsoft.com/office/drawing/2014/chart" uri="{C3380CC4-5D6E-409C-BE32-E72D297353CC}">
              <c16:uniqueId val="{00000002-8B99-410D-A447-DD6EEA15A0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45</c:v>
                </c:pt>
                <c:pt idx="6">
                  <c:v>64</c:v>
                </c:pt>
                <c:pt idx="9">
                  <c:v>73</c:v>
                </c:pt>
                <c:pt idx="12">
                  <c:v>71</c:v>
                </c:pt>
              </c:numCache>
            </c:numRef>
          </c:val>
          <c:extLst>
            <c:ext xmlns:c16="http://schemas.microsoft.com/office/drawing/2014/chart" uri="{C3380CC4-5D6E-409C-BE32-E72D297353CC}">
              <c16:uniqueId val="{00000003-8B99-410D-A447-DD6EEA15A0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464</c:v>
                </c:pt>
                <c:pt idx="3">
                  <c:v>453</c:v>
                </c:pt>
                <c:pt idx="6">
                  <c:v>464</c:v>
                </c:pt>
                <c:pt idx="9">
                  <c:v>463</c:v>
                </c:pt>
                <c:pt idx="12">
                  <c:v>481</c:v>
                </c:pt>
              </c:numCache>
            </c:numRef>
          </c:val>
          <c:extLst>
            <c:ext xmlns:c16="http://schemas.microsoft.com/office/drawing/2014/chart" uri="{C3380CC4-5D6E-409C-BE32-E72D297353CC}">
              <c16:uniqueId val="{00000004-8B99-410D-A447-DD6EEA15A0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99-410D-A447-DD6EEA15A0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99-410D-A447-DD6EEA15A0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555</c:v>
                </c:pt>
                <c:pt idx="3">
                  <c:v>572</c:v>
                </c:pt>
                <c:pt idx="6">
                  <c:v>579</c:v>
                </c:pt>
                <c:pt idx="9">
                  <c:v>582</c:v>
                </c:pt>
                <c:pt idx="12">
                  <c:v>628</c:v>
                </c:pt>
              </c:numCache>
            </c:numRef>
          </c:val>
          <c:extLst>
            <c:ext xmlns:c16="http://schemas.microsoft.com/office/drawing/2014/chart" uri="{C3380CC4-5D6E-409C-BE32-E72D297353CC}">
              <c16:uniqueId val="{00000007-8B99-410D-A447-DD6EEA15A0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357</c:v>
                </c:pt>
                <c:pt idx="2">
                  <c:v>#N/A</c:v>
                </c:pt>
                <c:pt idx="3">
                  <c:v>#N/A</c:v>
                </c:pt>
                <c:pt idx="4">
                  <c:v>358</c:v>
                </c:pt>
                <c:pt idx="5">
                  <c:v>#N/A</c:v>
                </c:pt>
                <c:pt idx="6">
                  <c:v>#N/A</c:v>
                </c:pt>
                <c:pt idx="7">
                  <c:v>375</c:v>
                </c:pt>
                <c:pt idx="8">
                  <c:v>#N/A</c:v>
                </c:pt>
                <c:pt idx="9">
                  <c:v>#N/A</c:v>
                </c:pt>
                <c:pt idx="10">
                  <c:v>388</c:v>
                </c:pt>
                <c:pt idx="11">
                  <c:v>#N/A</c:v>
                </c:pt>
                <c:pt idx="12">
                  <c:v>#N/A</c:v>
                </c:pt>
                <c:pt idx="13">
                  <c:v>423</c:v>
                </c:pt>
                <c:pt idx="14">
                  <c:v>#N/A</c:v>
                </c:pt>
              </c:numCache>
            </c:numRef>
          </c:val>
          <c:smooth val="0"/>
          <c:extLst>
            <c:ext xmlns:c16="http://schemas.microsoft.com/office/drawing/2014/chart" uri="{C3380CC4-5D6E-409C-BE32-E72D297353CC}">
              <c16:uniqueId val="{00000008-8B99-410D-A447-DD6EEA15A0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8091</c:v>
                </c:pt>
                <c:pt idx="5">
                  <c:v>8278</c:v>
                </c:pt>
                <c:pt idx="8">
                  <c:v>8025</c:v>
                </c:pt>
                <c:pt idx="11">
                  <c:v>7819</c:v>
                </c:pt>
                <c:pt idx="14">
                  <c:v>7642</c:v>
                </c:pt>
              </c:numCache>
            </c:numRef>
          </c:val>
          <c:extLst>
            <c:ext xmlns:c16="http://schemas.microsoft.com/office/drawing/2014/chart" uri="{C3380CC4-5D6E-409C-BE32-E72D297353CC}">
              <c16:uniqueId val="{00000000-546E-4481-84BD-59D2132E27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355</c:v>
                </c:pt>
                <c:pt idx="5">
                  <c:v>562</c:v>
                </c:pt>
                <c:pt idx="8">
                  <c:v>636</c:v>
                </c:pt>
                <c:pt idx="11">
                  <c:v>666</c:v>
                </c:pt>
                <c:pt idx="14">
                  <c:v>716</c:v>
                </c:pt>
              </c:numCache>
            </c:numRef>
          </c:val>
          <c:extLst>
            <c:ext xmlns:c16="http://schemas.microsoft.com/office/drawing/2014/chart" uri="{C3380CC4-5D6E-409C-BE32-E72D297353CC}">
              <c16:uniqueId val="{00000001-546E-4481-84BD-59D2132E27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1948</c:v>
                </c:pt>
                <c:pt idx="5">
                  <c:v>1756</c:v>
                </c:pt>
                <c:pt idx="8">
                  <c:v>1705</c:v>
                </c:pt>
                <c:pt idx="11">
                  <c:v>1726</c:v>
                </c:pt>
                <c:pt idx="14">
                  <c:v>1887</c:v>
                </c:pt>
              </c:numCache>
            </c:numRef>
          </c:val>
          <c:extLst>
            <c:ext xmlns:c16="http://schemas.microsoft.com/office/drawing/2014/chart" uri="{C3380CC4-5D6E-409C-BE32-E72D297353CC}">
              <c16:uniqueId val="{00000002-546E-4481-84BD-59D2132E27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6E-4481-84BD-59D2132E27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6E-4481-84BD-59D2132E27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6E-4481-84BD-59D2132E27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791</c:v>
                </c:pt>
                <c:pt idx="3">
                  <c:v>847</c:v>
                </c:pt>
                <c:pt idx="6">
                  <c:v>903</c:v>
                </c:pt>
                <c:pt idx="9">
                  <c:v>735</c:v>
                </c:pt>
                <c:pt idx="12">
                  <c:v>707</c:v>
                </c:pt>
              </c:numCache>
            </c:numRef>
          </c:val>
          <c:extLst>
            <c:ext xmlns:c16="http://schemas.microsoft.com/office/drawing/2014/chart" uri="{C3380CC4-5D6E-409C-BE32-E72D297353CC}">
              <c16:uniqueId val="{00000006-546E-4481-84BD-59D2132E27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567</c:v>
                </c:pt>
                <c:pt idx="3">
                  <c:v>561</c:v>
                </c:pt>
                <c:pt idx="6">
                  <c:v>513</c:v>
                </c:pt>
                <c:pt idx="9">
                  <c:v>482</c:v>
                </c:pt>
                <c:pt idx="12">
                  <c:v>478</c:v>
                </c:pt>
              </c:numCache>
            </c:numRef>
          </c:val>
          <c:extLst>
            <c:ext xmlns:c16="http://schemas.microsoft.com/office/drawing/2014/chart" uri="{C3380CC4-5D6E-409C-BE32-E72D297353CC}">
              <c16:uniqueId val="{00000007-546E-4481-84BD-59D2132E27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5270</c:v>
                </c:pt>
                <c:pt idx="3">
                  <c:v>5158</c:v>
                </c:pt>
                <c:pt idx="6">
                  <c:v>4807</c:v>
                </c:pt>
                <c:pt idx="9">
                  <c:v>4408</c:v>
                </c:pt>
                <c:pt idx="12">
                  <c:v>4096</c:v>
                </c:pt>
              </c:numCache>
            </c:numRef>
          </c:val>
          <c:extLst>
            <c:ext xmlns:c16="http://schemas.microsoft.com/office/drawing/2014/chart" uri="{C3380CC4-5D6E-409C-BE32-E72D297353CC}">
              <c16:uniqueId val="{00000008-546E-4481-84BD-59D2132E27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560</c:v>
                </c:pt>
                <c:pt idx="3">
                  <c:v>497</c:v>
                </c:pt>
                <c:pt idx="6">
                  <c:v>408</c:v>
                </c:pt>
                <c:pt idx="9">
                  <c:v>429</c:v>
                </c:pt>
                <c:pt idx="12">
                  <c:v>306</c:v>
                </c:pt>
              </c:numCache>
            </c:numRef>
          </c:val>
          <c:extLst>
            <c:ext xmlns:c16="http://schemas.microsoft.com/office/drawing/2014/chart" uri="{C3380CC4-5D6E-409C-BE32-E72D297353CC}">
              <c16:uniqueId val="{00000009-546E-4481-84BD-59D2132E27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6228</c:v>
                </c:pt>
                <c:pt idx="3">
                  <c:v>6681</c:v>
                </c:pt>
                <c:pt idx="6">
                  <c:v>6760</c:v>
                </c:pt>
                <c:pt idx="9">
                  <c:v>6779</c:v>
                </c:pt>
                <c:pt idx="12">
                  <c:v>6734</c:v>
                </c:pt>
              </c:numCache>
            </c:numRef>
          </c:val>
          <c:extLst>
            <c:ext xmlns:c16="http://schemas.microsoft.com/office/drawing/2014/chart" uri="{C3380CC4-5D6E-409C-BE32-E72D297353CC}">
              <c16:uniqueId val="{0000000A-546E-4481-84BD-59D2132E27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3022</c:v>
                </c:pt>
                <c:pt idx="2">
                  <c:v>#N/A</c:v>
                </c:pt>
                <c:pt idx="3">
                  <c:v>#N/A</c:v>
                </c:pt>
                <c:pt idx="4">
                  <c:v>3148</c:v>
                </c:pt>
                <c:pt idx="5">
                  <c:v>#N/A</c:v>
                </c:pt>
                <c:pt idx="6">
                  <c:v>#N/A</c:v>
                </c:pt>
                <c:pt idx="7">
                  <c:v>3026</c:v>
                </c:pt>
                <c:pt idx="8">
                  <c:v>#N/A</c:v>
                </c:pt>
                <c:pt idx="9">
                  <c:v>#N/A</c:v>
                </c:pt>
                <c:pt idx="10">
                  <c:v>2622</c:v>
                </c:pt>
                <c:pt idx="11">
                  <c:v>#N/A</c:v>
                </c:pt>
                <c:pt idx="12">
                  <c:v>#N/A</c:v>
                </c:pt>
                <c:pt idx="13">
                  <c:v>2076</c:v>
                </c:pt>
                <c:pt idx="14">
                  <c:v>#N/A</c:v>
                </c:pt>
              </c:numCache>
            </c:numRef>
          </c:val>
          <c:smooth val="0"/>
          <c:extLst>
            <c:ext xmlns:c16="http://schemas.microsoft.com/office/drawing/2014/chart" uri="{C3380CC4-5D6E-409C-BE32-E72D297353CC}">
              <c16:uniqueId val="{0000000B-546E-4481-84BD-59D2132E27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982</c:v>
                </c:pt>
                <c:pt idx="1">
                  <c:v>1005</c:v>
                </c:pt>
                <c:pt idx="2">
                  <c:v>1111</c:v>
                </c:pt>
              </c:numCache>
            </c:numRef>
          </c:val>
          <c:extLst>
            <c:ext xmlns:c16="http://schemas.microsoft.com/office/drawing/2014/chart" uri="{C3380CC4-5D6E-409C-BE32-E72D297353CC}">
              <c16:uniqueId val="{00000000-0A4B-426C-A5C5-6336D850F5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0A4B-426C-A5C5-6336D850F5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566</c:v>
                </c:pt>
                <c:pt idx="1">
                  <c:v>575</c:v>
                </c:pt>
                <c:pt idx="2">
                  <c:v>635</c:v>
                </c:pt>
              </c:numCache>
            </c:numRef>
          </c:val>
          <c:extLst>
            <c:ext xmlns:c16="http://schemas.microsoft.com/office/drawing/2014/chart" uri="{C3380CC4-5D6E-409C-BE32-E72D297353CC}">
              <c16:uniqueId val="{00000002-0A4B-426C-A5C5-6336D850F5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{80742BD7-EA4A-44D4-89B3-78944F40DF2B}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BC3-48DC-950A-54241EBABB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{14BA050D-41A3-4F38-8353-B2D5827FDB21}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C3-48DC-950A-54241EBABB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{1DEFC623-18D0-424D-8719-D34A9FB879BD}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C3-48DC-950A-54241EBABB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{7C0A1C1E-3A55-42EA-A5E4-039959EDACF7}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C3-48DC-950A-54241EBABB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{F27AC13F-D3F4-4378-A212-D94AD13C0082}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C3-48DC-950A-54241EBABBD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{09462917-BBB1-433A-B95C-89C061BA1EE9}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BC3-48DC-950A-54241EBABBD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{59EF7E45-C30C-4070-BF6B-62618A2F3ACB}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BC3-48DC-950A-54241EBABBD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{5D8BCD3F-3CF5-47DE-A33A-FEA17E54DBCF}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BC3-48DC-950A-54241EBABBD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{4F0D0C5C-C657-49DB-B3D7-7B26631F29B8}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BC3-48DC-950A-54241EBABB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53.6</c:v>
                </c:pt>
                <c:pt idx="16">
                  <c:v>55.6</c:v>
                </c:pt>
                <c:pt idx="24">
                  <c:v>57.3</c:v>
                </c:pt>
                <c:pt idx="32">
                  <c:v>59.1</c:v>
                </c:pt>
              </c:numCache>
            </c:numRef>
          </c:xVal>
          <c:yVal>
            <c:numRef>
              <c:f>公会計指標分析・財政指標組合せ分析表!$BP$51:$DC$51</c:f>
              <c:numCache>
                <c:formatCode>#,##0.0;"▲ "#,##0.0</c:formatCode>
                <c:ptCount val="40"/>
                <c:pt idx="0">
                  <c:v>81.400000000000006</c:v>
                </c:pt>
                <c:pt idx="8">
                  <c:v>86.2</c:v>
                </c:pt>
                <c:pt idx="16">
                  <c:v>84.4</c:v>
                </c:pt>
                <c:pt idx="24">
                  <c:v>72.400000000000006</c:v>
                </c:pt>
                <c:pt idx="32">
                  <c:v>53.3</c:v>
                </c:pt>
              </c:numCache>
            </c:numRef>
          </c:yVal>
          <c:smooth val="0"/>
          <c:extLst>
            <c:ext xmlns:c16="http://schemas.microsoft.com/office/drawing/2014/chart" uri="{C3380CC4-5D6E-409C-BE32-E72D297353CC}">
              <c16:uniqueId val="{00000009-FBC3-48DC-950A-54241EBABB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{E1CF4D27-68A4-4C11-A702-712512552707}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BC3-48DC-950A-54241EBABB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{EF3A028D-B397-4C99-BFC9-584375200AAC}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C3-48DC-950A-54241EBABB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{241C29D9-1E57-4CCE-B00C-6FBC034E8E74}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C3-48DC-950A-54241EBABB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{C2CFFC3E-9B09-400E-9E32-60E2C1DCA8DF}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C3-48DC-950A-54241EBABB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{C2E6DD62-12CA-4900-9B59-77C4D82CEECE}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C3-48DC-950A-54241EBABBD9}"/>
                </c:ext>
              </c:extLst>
            </c:dLbl>
            <c:dLbl>
              <c:idx val="8"/>
              <c:layout>
                <c:manualLayout>
                  <c:x val="0"/>
                  <c:y val="-1.4427522431938745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{85781ADB-E5F7-455B-9432-B0014B04C300}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BC3-48DC-950A-54241EBABBD9}"/>
                </c:ext>
              </c:extLst>
            </c:dLbl>
            <c:dLbl>
              <c:idx val="16"/>
              <c:layout>
                <c:manualLayout>
                  <c:x val="0"/>
                  <c:y val="1.442752243193857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{5AE49393-908E-4160-9FFD-EBE3B1470ED0}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BC3-48DC-950A-54241EBABBD9}"/>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{007AD19D-8085-490C-BA6F-4D6446068F56}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BC3-48DC-950A-54241EBABBD9}"/>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{D2071071-8235-430A-9427-4C356621578F}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BC3-48DC-950A-54241EBABB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c:v>
                </c:pt>
              </c:numCache>
            </c:numRef>
          </c:xVal>
          <c:yVal>
            <c:numRef>
              <c:f>公会計指標分析・財政指標組合せ分析表!$BP$55:$DC$55</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FBC3-48DC-950A-54241EBABBD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{3D94C847-3CEC-4554-9D56-1A2FA6DE368E}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D0F-4856-8CC0-D3C275E990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{66B73086-B14F-4522-A241-5DA7BECCBF86}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0F-4856-8CC0-D3C275E990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{3617BDB2-D273-4B67-B4B5-80CF0A86E202}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0F-4856-8CC0-D3C275E990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{A8DDFB9D-2396-4E67-B64F-4D8668101AB0}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0F-4856-8CC0-D3C275E990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{378C8A7D-CEF1-4FE4-A72A-CFC13B2A7ECC}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0F-4856-8CC0-D3C275E9900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{B1D2145E-A276-4DE2-B99D-5E6352604C20}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D0F-4856-8CC0-D3C275E9900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{F9213EFC-EAD7-4F85-93D6-F08A584E730F}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D0F-4856-8CC0-D3C275E9900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{D74ABFE2-3D7C-40B5-9456-11330CBE8320}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D0F-4856-8CC0-D3C275E9900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{C400F853-122C-4B81-8EBB-5FC7734D885B}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D0F-4856-8CC0-D3C275E990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9.3000000000000007</c:v>
                </c:pt>
                <c:pt idx="16">
                  <c:v>9.9</c:v>
                </c:pt>
                <c:pt idx="24">
                  <c:v>10.3</c:v>
                </c:pt>
                <c:pt idx="32">
                  <c:v>10.6</c:v>
                </c:pt>
              </c:numCache>
            </c:numRef>
          </c:xVal>
          <c:yVal>
            <c:numRef>
              <c:f>公会計指標分析・財政指標組合せ分析表!$BP$73:$DC$73</c:f>
              <c:numCache>
                <c:formatCode>#,##0.0;"▲ "#,##0.0</c:formatCode>
                <c:ptCount val="40"/>
                <c:pt idx="0">
                  <c:v>81.400000000000006</c:v>
                </c:pt>
                <c:pt idx="8">
                  <c:v>86.2</c:v>
                </c:pt>
                <c:pt idx="16">
                  <c:v>84.4</c:v>
                </c:pt>
                <c:pt idx="24">
                  <c:v>72.400000000000006</c:v>
                </c:pt>
                <c:pt idx="32">
                  <c:v>53.3</c:v>
                </c:pt>
              </c:numCache>
            </c:numRef>
          </c:yVal>
          <c:smooth val="0"/>
          <c:extLst>
            <c:ext xmlns:c16="http://schemas.microsoft.com/office/drawing/2014/chart" uri="{C3380CC4-5D6E-409C-BE32-E72D297353CC}">
              <c16:uniqueId val="{00000009-6D0F-4856-8CC0-D3C275E990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{4500A0FB-B51D-408C-B011-3F9CE540A3CF}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D0F-4856-8CC0-D3C275E990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{E92FCCB2-27DC-4EDC-9CC9-2E8582DB06F3}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0F-4856-8CC0-D3C275E990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{DD3E8175-D632-4049-94D9-E5DBED4C5974}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0F-4856-8CC0-D3C275E990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{84265A85-686C-4A8E-8155-78525654288A}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0F-4856-8CC0-D3C275E990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{D7717ED6-C67A-46C7-BA20-CCA5B61E16B5}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0F-4856-8CC0-D3C275E9900D}"/>
                </c:ext>
              </c:extLst>
            </c:dLbl>
            <c:dLbl>
              <c:idx val="8"/>
              <c:layout>
                <c:manualLayout>
                  <c:x val="-4.5160355153971272E-2"/>
                  <c:y val="-5.583232356581618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{F50C0B78-42D5-4A7B-87D7-FAED0CCABDBF}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D0F-4856-8CC0-D3C275E9900D}"/>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{F4A75371-79B8-4A47-B43F-77BB753B2E12}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D0F-4856-8CC0-D3C275E9900D}"/>
                </c:ext>
              </c:extLst>
            </c:dLbl>
            <c:dLbl>
              <c:idx val="24"/>
              <c:layout>
                <c:manualLayout>
                  <c:x val="-3.1570342725075584E-2"/>
                  <c:y val="-6.900097060977167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{30DFA8A7-D3A8-48B3-B4FA-D9EF189935CF}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D0F-4856-8CC0-D3C275E9900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{2F92FD40-353A-4993-B843-87D6869C1CD5}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D0F-4856-8CC0-D3C275E990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8.9</c:v>
                </c:pt>
              </c:numCache>
            </c:numRef>
          </c:xVal>
          <c:yVal>
            <c:numRef>
              <c:f>公会計指標分析・財政指標組合せ分析表!$BP$77:$DC$77</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6D0F-4856-8CC0-D3C275E9900D}"/>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
9,135
170.21
8,829,269
8,518,077
309,305
4,688,634
6,734,478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人口減少や全国平均を上回る高齢化率に加え、長引く景気低迷等により類似団体より下回っている。今年度より市町村類型が変更となったため、類似団体内順位がやや上位となっているが、財政力指数は</a:t>
          </a:r>
          <a:r>
            <a:rPr kumimoji="1" lang="en-US" altLang="ja-JP" sz="1200" baseline="0">
              <a:latin typeface="ＭＳ Ｐゴシック" panose="020B0600070205080204" pitchFamily="50" charset="-128"/>
              <a:ea typeface="ＭＳ Ｐゴシック" panose="020B0600070205080204" pitchFamily="50" charset="-128"/>
            </a:rPr>
            <a:t>0.27</a:t>
          </a:r>
          <a:r>
            <a:rPr kumimoji="1" lang="ja-JP" altLang="en-US" sz="1200" baseline="0">
              <a:latin typeface="ＭＳ Ｐゴシック" panose="020B0600070205080204" pitchFamily="50" charset="-128"/>
              <a:ea typeface="ＭＳ Ｐゴシック" panose="020B0600070205080204" pitchFamily="50" charset="-128"/>
            </a:rPr>
            <a:t>と変わっていない。</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今後ますます高齢化が進むと見込まれ、財政需要は扶助費をはじめ、年々増加していくと予想される。一方で自主財源に乏しく、大きな歳入増加は見込めない状況である。　「津南町総合振興計画」に沿った財政計画を継続すするとともに、事務事業の見直しを行い、行政の効率化、健全財政の維持に努める。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148872</xdr:rowOff>
    </xdr:from>
    <xdr:to>
      <xdr:col>15</xdr:col>
      <xdr:colOff>133350</xdr:colOff>
      <xdr:row>43</xdr:row>
      <xdr:rowOff>79022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類似団体に比べ経常収支比率は低くなっているが、今後、埋蔵文化財活用拠点施設整備事業や町道改良舗装事業などによる地方債新規発行により経常収支比率が上昇していくことが見込まれる。</a:t>
          </a:r>
        </a:p>
        <a:p>
          <a:r>
            <a:rPr kumimoji="1" lang="ja-JP" altLang="en-US" sz="1300">
              <a:latin typeface="ＭＳ Ｐゴシック" panose="020B0600070205080204" pitchFamily="50" charset="-128"/>
              <a:ea typeface="ＭＳ Ｐゴシック" panose="020B0600070205080204" pitchFamily="50" charset="-128"/>
            </a:rPr>
            <a:t>　また、高齢化率の上昇による扶助費の増加や町施設の老朽化に伴う修繕費の増加などによる物件費の増加が続くと見込まれる。</a:t>
          </a:r>
        </a:p>
        <a:p>
          <a:r>
            <a:rPr kumimoji="1" lang="ja-JP" altLang="en-US" sz="1300">
              <a:latin typeface="ＭＳ Ｐゴシック" panose="020B0600070205080204" pitchFamily="50" charset="-128"/>
              <a:ea typeface="ＭＳ Ｐゴシック" panose="020B0600070205080204" pitchFamily="50" charset="-128"/>
            </a:rPr>
            <a:t>　住民生活に直接関わる施策のサービス水準を維持するために、引き続き行政評価等による義務的経費の削減に取り組み、財源確保に努め、諸課題に柔軟に対応できる財政構造に努める。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62</xdr:row>
      <xdr:rowOff>5842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2474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63</xdr:row>
      <xdr:rowOff>90170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2474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51308</xdr:rowOff>
    </xdr:from>
    <xdr:to>
      <xdr:col>19</xdr:col>
      <xdr:colOff>184150</xdr:colOff>
      <xdr:row>64</xdr:row>
      <xdr:rowOff>152908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63</xdr:row>
      <xdr:rowOff>90170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8265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124206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5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人件費は、定員管理計画に沿って適正な定員管理に努め、給与水準も引き続き適正管理に努める。</a:t>
          </a:r>
        </a:p>
        <a:p>
          <a:r>
            <a:rPr kumimoji="1" lang="ja-JP" altLang="en-US" sz="1300">
              <a:latin typeface="ＭＳ Ｐゴシック" panose="020B0600070205080204" pitchFamily="50" charset="-128"/>
              <a:ea typeface="ＭＳ Ｐゴシック" panose="020B0600070205080204" pitchFamily="50" charset="-128"/>
            </a:rPr>
            <a:t>　物件費は、町施設の老朽化に伴う修繕費等が増加していくものと見込まれる。町施設については、民間委託や指定管理制度などを活用し、効率的・効果的な財政運営に努める。また、津南町公共施設総合管理計画に基づき、施設の集約や統廃合、除却等を検討し、適正な施設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169007</xdr:rowOff>
    </xdr:from>
    <xdr:to>
      <xdr:col>23</xdr:col>
      <xdr:colOff>133350</xdr:colOff>
      <xdr:row>81</xdr:row>
      <xdr:rowOff>82000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85007"/>
          <a:ext cx="838200" cy="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154888</xdr:rowOff>
    </xdr:from>
    <xdr:to>
      <xdr:col>19</xdr:col>
      <xdr:colOff>133350</xdr:colOff>
      <xdr:row>80</xdr:row>
      <xdr:rowOff>169007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70888"/>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152674</xdr:rowOff>
    </xdr:from>
    <xdr:to>
      <xdr:col>19</xdr:col>
      <xdr:colOff>184150</xdr:colOff>
      <xdr:row>81</xdr:row>
      <xdr:rowOff>82824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67601</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5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140184</xdr:rowOff>
    </xdr:from>
    <xdr:to>
      <xdr:col>15</xdr:col>
      <xdr:colOff>82550</xdr:colOff>
      <xdr:row>80</xdr:row>
      <xdr:rowOff>154888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56184"/>
          <a:ext cx="8890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125168</xdr:rowOff>
    </xdr:from>
    <xdr:to>
      <xdr:col>15</xdr:col>
      <xdr:colOff>133350</xdr:colOff>
      <xdr:row>81</xdr:row>
      <xdr:rowOff>55318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40095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140184</xdr:rowOff>
    </xdr:from>
    <xdr:to>
      <xdr:col>11</xdr:col>
      <xdr:colOff>31750</xdr:colOff>
      <xdr:row>80</xdr:row>
      <xdr:rowOff>147287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856184"/>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119526</xdr:rowOff>
    </xdr:from>
    <xdr:to>
      <xdr:col>11</xdr:col>
      <xdr:colOff>82550</xdr:colOff>
      <xdr:row>81</xdr:row>
      <xdr:rowOff>49676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34453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111547</xdr:rowOff>
    </xdr:from>
    <xdr:to>
      <xdr:col>7</xdr:col>
      <xdr:colOff>31750</xdr:colOff>
      <xdr:row>81</xdr:row>
      <xdr:rowOff>41697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2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26474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31200</xdr:rowOff>
    </xdr:from>
    <xdr:to>
      <xdr:col>23</xdr:col>
      <xdr:colOff>184150</xdr:colOff>
      <xdr:row>81</xdr:row>
      <xdr:rowOff>132800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47727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118207</xdr:rowOff>
    </xdr:from>
    <xdr:to>
      <xdr:col>19</xdr:col>
      <xdr:colOff>184150</xdr:colOff>
      <xdr:row>81</xdr:row>
      <xdr:rowOff>48357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8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58534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0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104088</xdr:rowOff>
    </xdr:from>
    <xdr:to>
      <xdr:col>15</xdr:col>
      <xdr:colOff>133350</xdr:colOff>
      <xdr:row>81</xdr:row>
      <xdr:rowOff>34238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44415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8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89384</xdr:rowOff>
    </xdr:from>
    <xdr:to>
      <xdr:col>11</xdr:col>
      <xdr:colOff>82550</xdr:colOff>
      <xdr:row>81</xdr:row>
      <xdr:rowOff>19534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29711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7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96487</xdr:rowOff>
    </xdr:from>
    <xdr:to>
      <xdr:col>7</xdr:col>
      <xdr:colOff>31750</xdr:colOff>
      <xdr:row>81</xdr:row>
      <xdr:rowOff>26637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36814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8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従来から職員給与水準を抑制しており、類似団体平均や全国町村平均も下回っている。引き続き適正な給与水準の維持に努める。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84</xdr:row>
      <xdr:rowOff>114723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0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130811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13123</xdr:rowOff>
    </xdr:from>
    <xdr:to>
      <xdr:col>77</xdr:col>
      <xdr:colOff>95250</xdr:colOff>
      <xdr:row>85</xdr:row>
      <xdr:rowOff>114723</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99500</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84</xdr:row>
      <xdr:rowOff>130811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26246</xdr:rowOff>
    </xdr:from>
    <xdr:to>
      <xdr:col>68</xdr:col>
      <xdr:colOff>152400</xdr:colOff>
      <xdr:row>84</xdr:row>
      <xdr:rowOff>114723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42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37254</xdr:rowOff>
    </xdr:from>
    <xdr:to>
      <xdr:col>68</xdr:col>
      <xdr:colOff>203200</xdr:colOff>
      <xdr:row>85</xdr:row>
      <xdr:rowOff>138854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123631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63923</xdr:rowOff>
    </xdr:from>
    <xdr:to>
      <xdr:col>81</xdr:col>
      <xdr:colOff>95250</xdr:colOff>
      <xdr:row>84</xdr:row>
      <xdr:rowOff>165523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80450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63923</xdr:rowOff>
    </xdr:from>
    <xdr:to>
      <xdr:col>68</xdr:col>
      <xdr:colOff>203200</xdr:colOff>
      <xdr:row>84</xdr:row>
      <xdr:rowOff>165523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4250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146896</xdr:rowOff>
    </xdr:from>
    <xdr:to>
      <xdr:col>64</xdr:col>
      <xdr:colOff>152400</xdr:colOff>
      <xdr:row>84</xdr:row>
      <xdr:rowOff>77046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87223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指標上は、全国平均、県平均よりも職員数が多い状況となっているが、従来から職員数の削減に努めており、今後も適正な定員管理に努める。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類似団体と比較すると少ない職員数となっている。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50133</xdr:rowOff>
    </xdr:from>
    <xdr:to>
      <xdr:col>81</xdr:col>
      <xdr:colOff>44450</xdr:colOff>
      <xdr:row>60</xdr:row>
      <xdr:rowOff>71850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3713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43497</xdr:rowOff>
    </xdr:from>
    <xdr:to>
      <xdr:col>77</xdr:col>
      <xdr:colOff>44450</xdr:colOff>
      <xdr:row>60</xdr:row>
      <xdr:rowOff>50133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30497"/>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130969</xdr:rowOff>
    </xdr:from>
    <xdr:to>
      <xdr:col>77</xdr:col>
      <xdr:colOff>95250</xdr:colOff>
      <xdr:row>60</xdr:row>
      <xdr:rowOff>61119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71296</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01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16351</xdr:rowOff>
    </xdr:from>
    <xdr:to>
      <xdr:col>72</xdr:col>
      <xdr:colOff>203200</xdr:colOff>
      <xdr:row>60</xdr:row>
      <xdr:rowOff>43497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0335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103219</xdr:rowOff>
    </xdr:from>
    <xdr:to>
      <xdr:col>73</xdr:col>
      <xdr:colOff>44450</xdr:colOff>
      <xdr:row>60</xdr:row>
      <xdr:rowOff>33369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43546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162465</xdr:rowOff>
    </xdr:from>
    <xdr:to>
      <xdr:col>68</xdr:col>
      <xdr:colOff>152400</xdr:colOff>
      <xdr:row>60</xdr:row>
      <xdr:rowOff>16351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7801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95377</xdr:rowOff>
    </xdr:from>
    <xdr:to>
      <xdr:col>68</xdr:col>
      <xdr:colOff>203200</xdr:colOff>
      <xdr:row>60</xdr:row>
      <xdr:rowOff>25527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35704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21226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99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21050</xdr:rowOff>
    </xdr:from>
    <xdr:to>
      <xdr:col>81</xdr:col>
      <xdr:colOff>95250</xdr:colOff>
      <xdr:row>60</xdr:row>
      <xdr:rowOff>122650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37577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170783</xdr:rowOff>
    </xdr:from>
    <xdr:to>
      <xdr:col>77</xdr:col>
      <xdr:colOff>95250</xdr:colOff>
      <xdr:row>60</xdr:row>
      <xdr:rowOff>100933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85710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37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164147</xdr:rowOff>
    </xdr:from>
    <xdr:to>
      <xdr:col>73</xdr:col>
      <xdr:colOff>44450</xdr:colOff>
      <xdr:row>60</xdr:row>
      <xdr:rowOff>94297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79074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137001</xdr:rowOff>
    </xdr:from>
    <xdr:to>
      <xdr:col>68</xdr:col>
      <xdr:colOff>203200</xdr:colOff>
      <xdr:row>60</xdr:row>
      <xdr:rowOff>67151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51928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111665</xdr:rowOff>
    </xdr:from>
    <xdr:to>
      <xdr:col>64</xdr:col>
      <xdr:colOff>152400</xdr:colOff>
      <xdr:row>60</xdr:row>
      <xdr:rowOff>41815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26592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1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埋蔵文化財活用拠点施設整備事業や町道改良舗装事業等による地方債新規発行に伴う公債費の増加が見込まれるが、緊急性・必要性を的確に判断し、地方債の新規発行の抑制に努める。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54356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24077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39878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2214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141224</xdr:rowOff>
    </xdr:from>
    <xdr:to>
      <xdr:col>77</xdr:col>
      <xdr:colOff>95250</xdr:colOff>
      <xdr:row>42</xdr:row>
      <xdr:rowOff>71374</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81551</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93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20574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1925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141224</xdr:rowOff>
    </xdr:from>
    <xdr:to>
      <xdr:col>73</xdr:col>
      <xdr:colOff>44450</xdr:colOff>
      <xdr:row>42</xdr:row>
      <xdr:rowOff>71374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81551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163068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3512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141224</xdr:rowOff>
    </xdr:from>
    <xdr:to>
      <xdr:col>68</xdr:col>
      <xdr:colOff>203200</xdr:colOff>
      <xdr:row>42</xdr:row>
      <xdr:rowOff>71374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52595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地方債は、埋蔵文化財活用拠点施設整備事業や町道改良舗装事業等により増加する見込みであり、将来負担比率に影響を及ぼすものと思われる。</a:t>
          </a:r>
        </a:p>
        <a:p>
          <a:r>
            <a:rPr kumimoji="1" lang="ja-JP" altLang="en-US" sz="1300">
              <a:latin typeface="ＭＳ Ｐゴシック" panose="020B0600070205080204" pitchFamily="50" charset="-128"/>
              <a:ea typeface="ＭＳ Ｐゴシック" panose="020B0600070205080204" pitchFamily="50" charset="-128"/>
            </a:rPr>
            <a:t>　引き続き、町の長期発展と長期計画を見据えた地方債の発行に努め、円滑で効率的な財政運営のために、充当可能基金の増額に努める。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56176</xdr:rowOff>
    </xdr:from>
    <xdr:to>
      <xdr:col>81</xdr:col>
      <xdr:colOff>44450</xdr:colOff>
      <xdr:row>17</xdr:row>
      <xdr:rowOff>38354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799376"/>
          <a:ext cx="8382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38354</xdr:rowOff>
    </xdr:from>
    <xdr:to>
      <xdr:col>77</xdr:col>
      <xdr:colOff>44450</xdr:colOff>
      <xdr:row>17</xdr:row>
      <xdr:rowOff>134874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9530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93980</xdr:rowOff>
    </xdr:from>
    <xdr:to>
      <xdr:col>77</xdr:col>
      <xdr:colOff>95250</xdr:colOff>
      <xdr:row>16</xdr:row>
      <xdr:rowOff>24130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34307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134874</xdr:rowOff>
    </xdr:from>
    <xdr:to>
      <xdr:col>72</xdr:col>
      <xdr:colOff>203200</xdr:colOff>
      <xdr:row>17</xdr:row>
      <xdr:rowOff>149352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0495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137414</xdr:rowOff>
    </xdr:from>
    <xdr:to>
      <xdr:col>73</xdr:col>
      <xdr:colOff>44450</xdr:colOff>
      <xdr:row>16</xdr:row>
      <xdr:rowOff>67564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77741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110744</xdr:rowOff>
    </xdr:from>
    <xdr:to>
      <xdr:col>68</xdr:col>
      <xdr:colOff>152400</xdr:colOff>
      <xdr:row>17</xdr:row>
      <xdr:rowOff>149352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0253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124545</xdr:rowOff>
    </xdr:from>
    <xdr:to>
      <xdr:col>68</xdr:col>
      <xdr:colOff>203200</xdr:colOff>
      <xdr:row>16</xdr:row>
      <xdr:rowOff>54695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64872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5376</xdr:rowOff>
    </xdr:from>
    <xdr:to>
      <xdr:col>81</xdr:col>
      <xdr:colOff>95250</xdr:colOff>
      <xdr:row>16</xdr:row>
      <xdr:rowOff>106976</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148903</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2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159004</xdr:rowOff>
    </xdr:from>
    <xdr:to>
      <xdr:col>77</xdr:col>
      <xdr:colOff>95250</xdr:colOff>
      <xdr:row>17</xdr:row>
      <xdr:rowOff>89154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73931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98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84074</xdr:rowOff>
    </xdr:from>
    <xdr:to>
      <xdr:col>73</xdr:col>
      <xdr:colOff>44450</xdr:colOff>
      <xdr:row>18</xdr:row>
      <xdr:rowOff>14224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170451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98552</xdr:rowOff>
    </xdr:from>
    <xdr:to>
      <xdr:col>68</xdr:col>
      <xdr:colOff>203200</xdr:colOff>
      <xdr:row>18</xdr:row>
      <xdr:rowOff>28702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13479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59944</xdr:rowOff>
    </xdr:from>
    <xdr:to>
      <xdr:col>64</xdr:col>
      <xdr:colOff>152400</xdr:colOff>
      <xdr:row>17</xdr:row>
      <xdr:rowOff>161544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146321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
9,135
170.21
8,829,269
8,518,077
309,305
4,688,634
6,734,478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従来から職員数の削減に努め、適正な定員管理に努めている。</a:t>
          </a:r>
        </a:p>
        <a:p>
          <a:r>
            <a:rPr kumimoji="1" lang="ja-JP" altLang="en-US" sz="1300">
              <a:latin typeface="ＭＳ Ｐゴシック" panose="020B0600070205080204" pitchFamily="50" charset="-128"/>
              <a:ea typeface="ＭＳ Ｐゴシック" panose="020B0600070205080204" pitchFamily="50" charset="-128"/>
            </a:rPr>
            <a:t>　今後も時間外勤務手当の削減や住民との協働推進、職員の能力向上を図り、適正配置に努める。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060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0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21336</xdr:rowOff>
    </xdr:from>
    <xdr:to>
      <xdr:col>20</xdr:col>
      <xdr:colOff>38100</xdr:colOff>
      <xdr:row>36</xdr:row>
      <xdr:rowOff>122936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107713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65278</xdr:rowOff>
    </xdr:from>
    <xdr:to>
      <xdr:col>15</xdr:col>
      <xdr:colOff>98425</xdr:colOff>
      <xdr:row>35</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xdr:rowOff>
    </xdr:from>
    <xdr:to>
      <xdr:col>15</xdr:col>
      <xdr:colOff>149225</xdr:colOff>
      <xdr:row>36</xdr:row>
      <xdr:rowOff>113792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98569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5842</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065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xdr:rowOff>
    </xdr:from>
    <xdr:to>
      <xdr:col>11</xdr:col>
      <xdr:colOff>60325</xdr:colOff>
      <xdr:row>36</xdr:row>
      <xdr:rowOff>104648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89425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126492</xdr:rowOff>
    </xdr:from>
    <xdr:to>
      <xdr:col>6</xdr:col>
      <xdr:colOff>171450</xdr:colOff>
      <xdr:row>35</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や保育園、観光施設等の町施設の老朽化に伴い修繕費が多くかかっている。類似団体平均を下回っているが、津南町公共施設等総合管理計画に基づき、町施設の集約や統廃合、除却等も含め施設の適正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40459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94643"/>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40459</xdr:rowOff>
    </xdr:from>
    <xdr:to>
      <xdr:col>78</xdr:col>
      <xdr:colOff>69850</xdr:colOff>
      <xdr:row>15</xdr:row>
      <xdr:rowOff>60053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12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126819</xdr:rowOff>
    </xdr:from>
    <xdr:to>
      <xdr:col>78</xdr:col>
      <xdr:colOff>120650</xdr:colOff>
      <xdr:row>16</xdr:row>
      <xdr:rowOff>56969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41746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166188</xdr:rowOff>
    </xdr:from>
    <xdr:to>
      <xdr:col>73</xdr:col>
      <xdr:colOff>180975</xdr:colOff>
      <xdr:row>15</xdr:row>
      <xdr:rowOff>60053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664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94162</xdr:rowOff>
    </xdr:from>
    <xdr:to>
      <xdr:col>74</xdr:col>
      <xdr:colOff>31750</xdr:colOff>
      <xdr:row>16</xdr:row>
      <xdr:rowOff>24312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9089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166188</xdr:rowOff>
    </xdr:from>
    <xdr:to>
      <xdr:col>69</xdr:col>
      <xdr:colOff>92075</xdr:colOff>
      <xdr:row>15</xdr:row>
      <xdr:rowOff>60053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664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167476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60070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161109</xdr:rowOff>
    </xdr:from>
    <xdr:to>
      <xdr:col>78</xdr:col>
      <xdr:colOff>120650</xdr:colOff>
      <xdr:row>15</xdr:row>
      <xdr:rowOff>91259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101436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9253</xdr:rowOff>
    </xdr:from>
    <xdr:to>
      <xdr:col>74</xdr:col>
      <xdr:colOff>31750</xdr:colOff>
      <xdr:row>15</xdr:row>
      <xdr:rowOff>110853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121030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115388</xdr:rowOff>
    </xdr:from>
    <xdr:to>
      <xdr:col>69</xdr:col>
      <xdr:colOff>142875</xdr:colOff>
      <xdr:row>15</xdr:row>
      <xdr:rowOff>45538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55715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9253</xdr:rowOff>
    </xdr:from>
    <xdr:to>
      <xdr:col>65</xdr:col>
      <xdr:colOff>53975</xdr:colOff>
      <xdr:row>15</xdr:row>
      <xdr:rowOff>110853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121030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高齢化率の上昇に伴い、老人福祉に係る扶助費の増加が見込まれる。扶助対象の資格審査等の適正化や見直しを図りながら、現行のサービス水準を維持できるように努める。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51950"/>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71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年により増減はあるが、冬期間の除排雪経費とそれに伴う町道維持管理経費等が削減困難な経費となっており、類似団体や県平均、全国平均を大きく上回っている。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　繰出金は、特別会計への繰出金が大半であり、今後も継続した支出が見込まれる。特別会計が安定した独立採算性を維持できるように経費削減に努め、保険料や使用料等の見直しを図り、サービス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71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61</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711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96520</xdr:rowOff>
    </xdr:from>
    <xdr:to>
      <xdr:col>73</xdr:col>
      <xdr:colOff>180975</xdr:colOff>
      <xdr:row>61</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383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96520</xdr:rowOff>
    </xdr:from>
    <xdr:to>
      <xdr:col>69</xdr:col>
      <xdr:colOff>92075</xdr:colOff>
      <xdr:row>60</xdr:row>
      <xdr:rowOff>119380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8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167640</xdr:rowOff>
    </xdr:from>
    <xdr:to>
      <xdr:col>74</xdr:col>
      <xdr:colOff>31750</xdr:colOff>
      <xdr:row>61</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82567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68580</xdr:rowOff>
    </xdr:from>
    <xdr:to>
      <xdr:col>65</xdr:col>
      <xdr:colOff>53975</xdr:colOff>
      <xdr:row>60</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消防関係や町立病院への補助金が多額となっている。町立病院の経営改善が長年の懸案事項である。一部事務組合（消防関係）への負担金についても引き続き見直しを継続し、経費削減に努める。</a:t>
          </a:r>
        </a:p>
        <a:p>
          <a:r>
            <a:rPr kumimoji="1" lang="ja-JP" altLang="en-US" sz="1300">
              <a:latin typeface="ＭＳ Ｐゴシック" panose="020B0600070205080204" pitchFamily="50" charset="-128"/>
              <a:ea typeface="ＭＳ Ｐゴシック" panose="020B0600070205080204" pitchFamily="50" charset="-128"/>
            </a:rPr>
            <a:t>　また、事務事業の見直しを実施し、その他の補助金等についても削減に努める。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35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56134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312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159004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117111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類似団体の平均や県平均、全国平均を大きく下回っているが、今後、埋蔵文化財活用拠点施設整備事業や町道改良舗装事業等により増加が見込まれる。</a:t>
          </a:r>
        </a:p>
        <a:p>
          <a:r>
            <a:rPr kumimoji="1" lang="ja-JP" altLang="en-US" sz="1300">
              <a:latin typeface="ＭＳ Ｐゴシック" panose="020B0600070205080204" pitchFamily="50" charset="-128"/>
              <a:ea typeface="ＭＳ Ｐゴシック" panose="020B0600070205080204" pitchFamily="50" charset="-128"/>
            </a:rPr>
            <a:t>　緊急性・必要性を的確に判断するとともに、有利債の活用等、中長期的な視点で健全な財政運営に努める。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117856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389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113285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113285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72137</xdr:rowOff>
    </xdr:from>
    <xdr:to>
      <xdr:col>11</xdr:col>
      <xdr:colOff>9525</xdr:colOff>
      <xdr:row>76</xdr:row>
      <xdr:rowOff>90424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維持補修費の多くは、除排雪経費であり、その年の降雪・積雪状況により経費の増減はあるが、削減困難な経費である。</a:t>
          </a:r>
        </a:p>
        <a:p>
          <a:r>
            <a:rPr kumimoji="1" lang="ja-JP" altLang="en-US" sz="1300">
              <a:latin typeface="ＭＳ Ｐゴシック" panose="020B0600070205080204" pitchFamily="50" charset="-128"/>
              <a:ea typeface="ＭＳ Ｐゴシック" panose="020B0600070205080204" pitchFamily="50" charset="-128"/>
            </a:rPr>
            <a:t>　人件費は、引き続き適正配置に努める。</a:t>
          </a:r>
        </a:p>
        <a:p>
          <a:r>
            <a:rPr kumimoji="1" lang="ja-JP" altLang="en-US" sz="1300">
              <a:latin typeface="ＭＳ Ｐゴシック" panose="020B0600070205080204" pitchFamily="50" charset="-128"/>
              <a:ea typeface="ＭＳ Ｐゴシック" panose="020B0600070205080204" pitchFamily="50" charset="-128"/>
            </a:rPr>
            <a:t>　補助費は、消防関係、ごみ・し尿など一部事務組合への負担金と町立病院への補助金が多額となっており、経営改善が課題となっている。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686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6863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78</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29589"/>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20320</xdr:rowOff>
    </xdr:from>
    <xdr:to>
      <xdr:col>69</xdr:col>
      <xdr:colOff>92075</xdr:colOff>
      <xdr:row>77</xdr:row>
      <xdr:rowOff>27939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22861</xdr:rowOff>
    </xdr:from>
    <xdr:to>
      <xdr:col>69</xdr:col>
      <xdr:colOff>142875</xdr:colOff>
      <xdr:row>77</xdr:row>
      <xdr:rowOff>124461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109238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86377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81297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158306</xdr:rowOff>
    </xdr:from>
    <xdr:to>
      <xdr:col>29</xdr:col>
      <xdr:colOff>127000</xdr:colOff>
      <xdr:row>20</xdr:row>
      <xdr:rowOff>56380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63481"/>
          <a:ext cx="647700" cy="69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56380</xdr:rowOff>
    </xdr:from>
    <xdr:to>
      <xdr:col>26</xdr:col>
      <xdr:colOff>50800</xdr:colOff>
      <xdr:row>20</xdr:row>
      <xdr:rowOff>66115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33005"/>
          <a:ext cx="698500" cy="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152508</xdr:rowOff>
    </xdr:from>
    <xdr:to>
      <xdr:col>26</xdr:col>
      <xdr:colOff>101600</xdr:colOff>
      <xdr:row>20</xdr:row>
      <xdr:rowOff>82658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45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92835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26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66115</xdr:rowOff>
    </xdr:from>
    <xdr:to>
      <xdr:col>22</xdr:col>
      <xdr:colOff>114300</xdr:colOff>
      <xdr:row>20</xdr:row>
      <xdr:rowOff>77568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42740"/>
          <a:ext cx="698500" cy="1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169476</xdr:rowOff>
    </xdr:from>
    <xdr:to>
      <xdr:col>22</xdr:col>
      <xdr:colOff>165100</xdr:colOff>
      <xdr:row>20</xdr:row>
      <xdr:rowOff>99626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474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109803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4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77568</xdr:rowOff>
    </xdr:from>
    <xdr:to>
      <xdr:col>18</xdr:col>
      <xdr:colOff>177800</xdr:colOff>
      <xdr:row>20</xdr:row>
      <xdr:rowOff>96215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54193"/>
          <a:ext cx="698500" cy="18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20</xdr:row>
      <xdr:rowOff>5616</xdr:rowOff>
    </xdr:from>
    <xdr:to>
      <xdr:col>19</xdr:col>
      <xdr:colOff>38100</xdr:colOff>
      <xdr:row>20</xdr:row>
      <xdr:rowOff>107216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482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16494</xdr:rowOff>
    </xdr:from>
    <xdr:to>
      <xdr:col>15</xdr:col>
      <xdr:colOff>101600</xdr:colOff>
      <xdr:row>20</xdr:row>
      <xdr:rowOff>118094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9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128271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107506</xdr:rowOff>
    </xdr:from>
    <xdr:to>
      <xdr:col>29</xdr:col>
      <xdr:colOff>177800</xdr:colOff>
      <xdr:row>20</xdr:row>
      <xdr:rowOff>37656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1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79583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5580</xdr:rowOff>
    </xdr:from>
    <xdr:to>
      <xdr:col>26</xdr:col>
      <xdr:colOff>101600</xdr:colOff>
      <xdr:row>20</xdr:row>
      <xdr:rowOff>107180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8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91957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68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15315</xdr:rowOff>
    </xdr:from>
    <xdr:to>
      <xdr:col>22</xdr:col>
      <xdr:colOff>165100</xdr:colOff>
      <xdr:row>20</xdr:row>
      <xdr:rowOff>116915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9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101692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7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26768</xdr:rowOff>
    </xdr:from>
    <xdr:to>
      <xdr:col>19</xdr:col>
      <xdr:colOff>38100</xdr:colOff>
      <xdr:row>20</xdr:row>
      <xdr:rowOff>128368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0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113145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8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45415</xdr:rowOff>
    </xdr:from>
    <xdr:to>
      <xdr:col>15</xdr:col>
      <xdr:colOff>101600</xdr:colOff>
      <xdr:row>20</xdr:row>
      <xdr:rowOff>147015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2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131792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325450</xdr:rowOff>
    </xdr:from>
    <xdr:to>
      <xdr:col>29</xdr:col>
      <xdr:colOff>127000</xdr:colOff>
      <xdr:row>35</xdr:row>
      <xdr:rowOff>41770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92900"/>
          <a:ext cx="647700" cy="5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41770</xdr:rowOff>
    </xdr:from>
    <xdr:to>
      <xdr:col>26</xdr:col>
      <xdr:colOff>50800</xdr:colOff>
      <xdr:row>35</xdr:row>
      <xdr:rowOff>73216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52120"/>
          <a:ext cx="698500" cy="3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82461</xdr:rowOff>
    </xdr:from>
    <xdr:to>
      <xdr:col>26</xdr:col>
      <xdr:colOff>101600</xdr:colOff>
      <xdr:row>35</xdr:row>
      <xdr:rowOff>184061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2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168838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7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73216</xdr:rowOff>
    </xdr:from>
    <xdr:to>
      <xdr:col>22</xdr:col>
      <xdr:colOff>114300</xdr:colOff>
      <xdr:row>35</xdr:row>
      <xdr:rowOff>104013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83566"/>
          <a:ext cx="698500" cy="30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102070</xdr:rowOff>
    </xdr:from>
    <xdr:to>
      <xdr:col>22</xdr:col>
      <xdr:colOff>165100</xdr:colOff>
      <xdr:row>35</xdr:row>
      <xdr:rowOff>203670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1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188447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104013</xdr:rowOff>
    </xdr:from>
    <xdr:to>
      <xdr:col>18</xdr:col>
      <xdr:colOff>177800</xdr:colOff>
      <xdr:row>35</xdr:row>
      <xdr:rowOff>114033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14363"/>
          <a:ext cx="698500" cy="1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104115</xdr:rowOff>
    </xdr:from>
    <xdr:to>
      <xdr:col>19</xdr:col>
      <xdr:colOff>38100</xdr:colOff>
      <xdr:row>35</xdr:row>
      <xdr:rowOff>205715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4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190492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103924</xdr:rowOff>
    </xdr:from>
    <xdr:to>
      <xdr:col>15</xdr:col>
      <xdr:colOff>101600</xdr:colOff>
      <xdr:row>35</xdr:row>
      <xdr:rowOff>205524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190301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0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274650</xdr:rowOff>
    </xdr:from>
    <xdr:to>
      <xdr:col>29</xdr:col>
      <xdr:colOff>177800</xdr:colOff>
      <xdr:row>35</xdr:row>
      <xdr:rowOff>33350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4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119727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333870</xdr:rowOff>
    </xdr:from>
    <xdr:to>
      <xdr:col>26</xdr:col>
      <xdr:colOff>101600</xdr:colOff>
      <xdr:row>35</xdr:row>
      <xdr:rowOff>92570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0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102747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22416</xdr:rowOff>
    </xdr:from>
    <xdr:to>
      <xdr:col>22</xdr:col>
      <xdr:colOff>165100</xdr:colOff>
      <xdr:row>35</xdr:row>
      <xdr:rowOff>124016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3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134193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0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53213</xdr:rowOff>
    </xdr:from>
    <xdr:to>
      <xdr:col>19</xdr:col>
      <xdr:colOff>38100</xdr:colOff>
      <xdr:row>35</xdr:row>
      <xdr:rowOff>154813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6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164990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63233</xdr:rowOff>
    </xdr:from>
    <xdr:to>
      <xdr:col>15</xdr:col>
      <xdr:colOff>101600</xdr:colOff>
      <xdr:row>35</xdr:row>
      <xdr:rowOff>164833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3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175010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
9,135
170.21
8,829,269
8,518,077
309,305
4,688,634
6,734,478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31275</xdr:rowOff>
    </xdr:from>
    <xdr:to>
      <xdr:col>24</xdr:col>
      <xdr:colOff>63500</xdr:colOff>
      <xdr:row>38</xdr:row>
      <xdr:rowOff>58581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74925"/>
          <a:ext cx="838200" cy="1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58581</xdr:rowOff>
    </xdr:from>
    <xdr:to>
      <xdr:col>19</xdr:col>
      <xdr:colOff>177800</xdr:colOff>
      <xdr:row>38</xdr:row>
      <xdr:rowOff>70245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573681"/>
          <a:ext cx="889000" cy="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150611</xdr:rowOff>
    </xdr:from>
    <xdr:to>
      <xdr:col>20</xdr:col>
      <xdr:colOff>38100</xdr:colOff>
      <xdr:row>38</xdr:row>
      <xdr:rowOff>80761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97288</xdr:rowOff>
    </xdr:from>
    <xdr:ext cx="534377"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530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70245</xdr:rowOff>
    </xdr:from>
    <xdr:to>
      <xdr:col>15</xdr:col>
      <xdr:colOff>50800</xdr:colOff>
      <xdr:row>38</xdr:row>
      <xdr:rowOff>85905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85345"/>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2021</xdr:rowOff>
    </xdr:from>
    <xdr:to>
      <xdr:col>15</xdr:col>
      <xdr:colOff>101600</xdr:colOff>
      <xdr:row>38</xdr:row>
      <xdr:rowOff>103621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120147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85905</xdr:rowOff>
    </xdr:from>
    <xdr:to>
      <xdr:col>10</xdr:col>
      <xdr:colOff>114300</xdr:colOff>
      <xdr:row>38</xdr:row>
      <xdr:rowOff>124155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01005"/>
          <a:ext cx="889000" cy="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5324</xdr:rowOff>
    </xdr:from>
    <xdr:to>
      <xdr:col>10</xdr:col>
      <xdr:colOff>165100</xdr:colOff>
      <xdr:row>38</xdr:row>
      <xdr:rowOff>106924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123451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20228</xdr:rowOff>
    </xdr:from>
    <xdr:to>
      <xdr:col>6</xdr:col>
      <xdr:colOff>38100</xdr:colOff>
      <xdr:row>38</xdr:row>
      <xdr:rowOff>121828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138356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3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151925</xdr:rowOff>
    </xdr:from>
    <xdr:to>
      <xdr:col>24</xdr:col>
      <xdr:colOff>114300</xdr:colOff>
      <xdr:row>37</xdr:row>
      <xdr:rowOff>82075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130352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0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7781</xdr:rowOff>
    </xdr:from>
    <xdr:to>
      <xdr:col>20</xdr:col>
      <xdr:colOff>38100</xdr:colOff>
      <xdr:row>38</xdr:row>
      <xdr:rowOff>109381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100508</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19445</xdr:rowOff>
    </xdr:from>
    <xdr:to>
      <xdr:col>15</xdr:col>
      <xdr:colOff>101600</xdr:colOff>
      <xdr:row>38</xdr:row>
      <xdr:rowOff>121045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112172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35105</xdr:rowOff>
    </xdr:from>
    <xdr:to>
      <xdr:col>10</xdr:col>
      <xdr:colOff>165100</xdr:colOff>
      <xdr:row>38</xdr:row>
      <xdr:rowOff>136705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127832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73355</xdr:rowOff>
    </xdr:from>
    <xdr:to>
      <xdr:col>6</xdr:col>
      <xdr:colOff>38100</xdr:colOff>
      <xdr:row>39</xdr:row>
      <xdr:rowOff>3505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166082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98968</xdr:rowOff>
    </xdr:from>
    <xdr:to>
      <xdr:col>24</xdr:col>
      <xdr:colOff>63500</xdr:colOff>
      <xdr:row>57</xdr:row>
      <xdr:rowOff>106580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871618"/>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98968</xdr:rowOff>
    </xdr:from>
    <xdr:to>
      <xdr:col>19</xdr:col>
      <xdr:colOff>177800</xdr:colOff>
      <xdr:row>57</xdr:row>
      <xdr:rowOff>105284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871618"/>
          <a:ext cx="889000" cy="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722</xdr:rowOff>
    </xdr:from>
    <xdr:to>
      <xdr:col>20</xdr:col>
      <xdr:colOff>38100</xdr:colOff>
      <xdr:row>57</xdr:row>
      <xdr:rowOff>102322</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7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118849</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54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105284</xdr:rowOff>
    </xdr:from>
    <xdr:to>
      <xdr:col>15</xdr:col>
      <xdr:colOff>50800</xdr:colOff>
      <xdr:row>57</xdr:row>
      <xdr:rowOff>119773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877934"/>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21047</xdr:rowOff>
    </xdr:from>
    <xdr:to>
      <xdr:col>15</xdr:col>
      <xdr:colOff>101600</xdr:colOff>
      <xdr:row>57</xdr:row>
      <xdr:rowOff>122647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139174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56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93338</xdr:rowOff>
    </xdr:from>
    <xdr:to>
      <xdr:col>10</xdr:col>
      <xdr:colOff>114300</xdr:colOff>
      <xdr:row>57</xdr:row>
      <xdr:rowOff>119773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1130300" y="9865988"/>
          <a:ext cx="8890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24204</xdr:rowOff>
    </xdr:from>
    <xdr:to>
      <xdr:col>10</xdr:col>
      <xdr:colOff>165100</xdr:colOff>
      <xdr:row>57</xdr:row>
      <xdr:rowOff>125804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142331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57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23971</xdr:rowOff>
    </xdr:from>
    <xdr:to>
      <xdr:col>6</xdr:col>
      <xdr:colOff>38100</xdr:colOff>
      <xdr:row>57</xdr:row>
      <xdr:rowOff>125571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142098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55780</xdr:rowOff>
    </xdr:from>
    <xdr:to>
      <xdr:col>24</xdr:col>
      <xdr:colOff>114300</xdr:colOff>
      <xdr:row>57</xdr:row>
      <xdr:rowOff>157380</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82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142157</xdr:rowOff>
    </xdr:from>
    <xdr:ext cx="534377"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74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48168</xdr:rowOff>
    </xdr:from>
    <xdr:to>
      <xdr:col>20</xdr:col>
      <xdr:colOff>38100</xdr:colOff>
      <xdr:row>57</xdr:row>
      <xdr:rowOff>149768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8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140895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30111" y="99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54484</xdr:rowOff>
    </xdr:from>
    <xdr:to>
      <xdr:col>15</xdr:col>
      <xdr:colOff>101600</xdr:colOff>
      <xdr:row>57</xdr:row>
      <xdr:rowOff>156084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8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147211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9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68973</xdr:rowOff>
    </xdr:from>
    <xdr:to>
      <xdr:col>10</xdr:col>
      <xdr:colOff>165100</xdr:colOff>
      <xdr:row>57</xdr:row>
      <xdr:rowOff>170573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161700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52111" y="9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42538</xdr:rowOff>
    </xdr:from>
    <xdr:to>
      <xdr:col>6</xdr:col>
      <xdr:colOff>38100</xdr:colOff>
      <xdr:row>57</xdr:row>
      <xdr:rowOff>144138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135265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90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72697</xdr:rowOff>
    </xdr:from>
    <xdr:to>
      <xdr:col>24</xdr:col>
      <xdr:colOff>63500</xdr:colOff>
      <xdr:row>75</xdr:row>
      <xdr:rowOff>163978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2931447"/>
          <a:ext cx="838200" cy="9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163978</xdr:rowOff>
    </xdr:from>
    <xdr:to>
      <xdr:col>19</xdr:col>
      <xdr:colOff>177800</xdr:colOff>
      <xdr:row>75</xdr:row>
      <xdr:rowOff>169349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022728"/>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35568</xdr:rowOff>
    </xdr:from>
    <xdr:to>
      <xdr:col>20</xdr:col>
      <xdr:colOff>38100</xdr:colOff>
      <xdr:row>77</xdr:row>
      <xdr:rowOff>137168</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128295</xdr:rowOff>
    </xdr:from>
    <xdr:ext cx="469744"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62428" y="133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120909</xdr:rowOff>
    </xdr:from>
    <xdr:to>
      <xdr:col>15</xdr:col>
      <xdr:colOff>50800</xdr:colOff>
      <xdr:row>75</xdr:row>
      <xdr:rowOff>169349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2979659"/>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163354</xdr:rowOff>
    </xdr:from>
    <xdr:to>
      <xdr:col>15</xdr:col>
      <xdr:colOff>101600</xdr:colOff>
      <xdr:row>77</xdr:row>
      <xdr:rowOff>93504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84631</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32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120909</xdr:rowOff>
    </xdr:from>
    <xdr:to>
      <xdr:col>10</xdr:col>
      <xdr:colOff>114300</xdr:colOff>
      <xdr:row>75</xdr:row>
      <xdr:rowOff>165509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2979659"/>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161184</xdr:rowOff>
    </xdr:from>
    <xdr:to>
      <xdr:col>10</xdr:col>
      <xdr:colOff>165100</xdr:colOff>
      <xdr:row>77</xdr:row>
      <xdr:rowOff>91334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82461</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5873</xdr:rowOff>
    </xdr:from>
    <xdr:to>
      <xdr:col>6</xdr:col>
      <xdr:colOff>38100</xdr:colOff>
      <xdr:row>77</xdr:row>
      <xdr:rowOff>107473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2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98600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33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21897</xdr:rowOff>
    </xdr:from>
    <xdr:to>
      <xdr:col>24</xdr:col>
      <xdr:colOff>114300</xdr:colOff>
      <xdr:row>75</xdr:row>
      <xdr:rowOff>123497</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28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44774</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7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113178</xdr:rowOff>
    </xdr:from>
    <xdr:to>
      <xdr:col>20</xdr:col>
      <xdr:colOff>38100</xdr:colOff>
      <xdr:row>76</xdr:row>
      <xdr:rowOff>43328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29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59855</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7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118549</xdr:rowOff>
    </xdr:from>
    <xdr:to>
      <xdr:col>15</xdr:col>
      <xdr:colOff>101600</xdr:colOff>
      <xdr:row>76</xdr:row>
      <xdr:rowOff>48699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29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65226</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7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70109</xdr:rowOff>
    </xdr:from>
    <xdr:to>
      <xdr:col>10</xdr:col>
      <xdr:colOff>165100</xdr:colOff>
      <xdr:row>76</xdr:row>
      <xdr:rowOff>259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29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16786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7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114709</xdr:rowOff>
    </xdr:from>
    <xdr:to>
      <xdr:col>6</xdr:col>
      <xdr:colOff>38100</xdr:colOff>
      <xdr:row>76</xdr:row>
      <xdr:rowOff>44859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29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61386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7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121083</xdr:rowOff>
    </xdr:from>
    <xdr:to>
      <xdr:col>24</xdr:col>
      <xdr:colOff>63500</xdr:colOff>
      <xdr:row>97</xdr:row>
      <xdr:rowOff>81738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3797300" y="16580283"/>
          <a:ext cx="838200" cy="1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121083</xdr:rowOff>
    </xdr:from>
    <xdr:to>
      <xdr:col>19</xdr:col>
      <xdr:colOff>177800</xdr:colOff>
      <xdr:row>97</xdr:row>
      <xdr:rowOff>3530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80283"/>
          <a:ext cx="889000" cy="5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52197</xdr:rowOff>
    </xdr:from>
    <xdr:to>
      <xdr:col>20</xdr:col>
      <xdr:colOff>38100</xdr:colOff>
      <xdr:row>95</xdr:row>
      <xdr:rowOff>153797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170324</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3530</xdr:rowOff>
    </xdr:from>
    <xdr:to>
      <xdr:col>15</xdr:col>
      <xdr:colOff>50800</xdr:colOff>
      <xdr:row>97</xdr:row>
      <xdr:rowOff>33795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634180"/>
          <a:ext cx="8890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63615</xdr:rowOff>
    </xdr:from>
    <xdr:to>
      <xdr:col>15</xdr:col>
      <xdr:colOff>101600</xdr:colOff>
      <xdr:row>95</xdr:row>
      <xdr:rowOff>165215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10292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30138</xdr:rowOff>
    </xdr:from>
    <xdr:to>
      <xdr:col>10</xdr:col>
      <xdr:colOff>114300</xdr:colOff>
      <xdr:row>97</xdr:row>
      <xdr:rowOff>33795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66078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70078</xdr:rowOff>
    </xdr:from>
    <xdr:to>
      <xdr:col>10</xdr:col>
      <xdr:colOff>165100</xdr:colOff>
      <xdr:row>96</xdr:row>
      <xdr:rowOff>228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65608</xdr:rowOff>
    </xdr:from>
    <xdr:to>
      <xdr:col>6</xdr:col>
      <xdr:colOff>38100</xdr:colOff>
      <xdr:row>95</xdr:row>
      <xdr:rowOff>167208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12285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30938</xdr:rowOff>
    </xdr:from>
    <xdr:to>
      <xdr:col>24</xdr:col>
      <xdr:colOff>114300</xdr:colOff>
      <xdr:row>97</xdr:row>
      <xdr:rowOff>132538</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6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9365</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6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70283</xdr:rowOff>
    </xdr:from>
    <xdr:to>
      <xdr:col>20</xdr:col>
      <xdr:colOff>38100</xdr:colOff>
      <xdr:row>97</xdr:row>
      <xdr:rowOff>433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163010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2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124180</xdr:rowOff>
    </xdr:from>
    <xdr:to>
      <xdr:col>15</xdr:col>
      <xdr:colOff>101600</xdr:colOff>
      <xdr:row>97</xdr:row>
      <xdr:rowOff>54330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45457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154445</xdr:rowOff>
    </xdr:from>
    <xdr:to>
      <xdr:col>10</xdr:col>
      <xdr:colOff>165100</xdr:colOff>
      <xdr:row>97</xdr:row>
      <xdr:rowOff>84595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6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75722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150788</xdr:rowOff>
    </xdr:from>
    <xdr:to>
      <xdr:col>6</xdr:col>
      <xdr:colOff>38100</xdr:colOff>
      <xdr:row>97</xdr:row>
      <xdr:rowOff>80938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72065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42252</xdr:rowOff>
    </xdr:from>
    <xdr:to>
      <xdr:col>55</xdr:col>
      <xdr:colOff>0</xdr:colOff>
      <xdr:row>37</xdr:row>
      <xdr:rowOff>150021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43002"/>
          <a:ext cx="838200" cy="4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145354</xdr:rowOff>
    </xdr:from>
    <xdr:to>
      <xdr:col>50</xdr:col>
      <xdr:colOff>114300</xdr:colOff>
      <xdr:row>37</xdr:row>
      <xdr:rowOff>150021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489004"/>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61689</xdr:rowOff>
    </xdr:from>
    <xdr:to>
      <xdr:col>50</xdr:col>
      <xdr:colOff>165100</xdr:colOff>
      <xdr:row>38</xdr:row>
      <xdr:rowOff>163289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154416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126453</xdr:rowOff>
    </xdr:from>
    <xdr:to>
      <xdr:col>45</xdr:col>
      <xdr:colOff>177800</xdr:colOff>
      <xdr:row>37</xdr:row>
      <xdr:rowOff>145354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470103"/>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38040</xdr:rowOff>
    </xdr:from>
    <xdr:to>
      <xdr:col>46</xdr:col>
      <xdr:colOff>38100</xdr:colOff>
      <xdr:row>38</xdr:row>
      <xdr:rowOff>139640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130767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94754</xdr:rowOff>
    </xdr:from>
    <xdr:to>
      <xdr:col>41</xdr:col>
      <xdr:colOff>50800</xdr:colOff>
      <xdr:row>37</xdr:row>
      <xdr:rowOff>126453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3840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44578</xdr:rowOff>
    </xdr:from>
    <xdr:to>
      <xdr:col>41</xdr:col>
      <xdr:colOff>101600</xdr:colOff>
      <xdr:row>38</xdr:row>
      <xdr:rowOff>146178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137305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65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102833</xdr:rowOff>
    </xdr:from>
    <xdr:to>
      <xdr:col>36</xdr:col>
      <xdr:colOff>165100</xdr:colOff>
      <xdr:row>39</xdr:row>
      <xdr:rowOff>32983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6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24110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7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162902</xdr:rowOff>
    </xdr:from>
    <xdr:to>
      <xdr:col>55</xdr:col>
      <xdr:colOff>50800</xdr:colOff>
      <xdr:row>35</xdr:row>
      <xdr:rowOff>93052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14329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4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99221</xdr:rowOff>
    </xdr:from>
    <xdr:to>
      <xdr:col>50</xdr:col>
      <xdr:colOff>165100</xdr:colOff>
      <xdr:row>38</xdr:row>
      <xdr:rowOff>29372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42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45898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94554</xdr:rowOff>
    </xdr:from>
    <xdr:to>
      <xdr:col>46</xdr:col>
      <xdr:colOff>38100</xdr:colOff>
      <xdr:row>38</xdr:row>
      <xdr:rowOff>24704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41231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21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75653</xdr:rowOff>
    </xdr:from>
    <xdr:to>
      <xdr:col>41</xdr:col>
      <xdr:colOff>101600</xdr:colOff>
      <xdr:row>38</xdr:row>
      <xdr:rowOff>5803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22330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1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43954</xdr:rowOff>
    </xdr:from>
    <xdr:to>
      <xdr:col>36</xdr:col>
      <xdr:colOff>165100</xdr:colOff>
      <xdr:row>37</xdr:row>
      <xdr:rowOff>145554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162081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1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119379</xdr:rowOff>
    </xdr:from>
    <xdr:to>
      <xdr:col>55</xdr:col>
      <xdr:colOff>0</xdr:colOff>
      <xdr:row>58</xdr:row>
      <xdr:rowOff>167331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63479"/>
          <a:ext cx="8382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150319</xdr:rowOff>
    </xdr:from>
    <xdr:to>
      <xdr:col>50</xdr:col>
      <xdr:colOff>114300</xdr:colOff>
      <xdr:row>58</xdr:row>
      <xdr:rowOff>167331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94419"/>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26440</xdr:rowOff>
    </xdr:from>
    <xdr:to>
      <xdr:col>50</xdr:col>
      <xdr:colOff>165100</xdr:colOff>
      <xdr:row>58</xdr:row>
      <xdr:rowOff>128040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144567</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7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19252</xdr:rowOff>
    </xdr:from>
    <xdr:to>
      <xdr:col>45</xdr:col>
      <xdr:colOff>177800</xdr:colOff>
      <xdr:row>58</xdr:row>
      <xdr:rowOff>150319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63352"/>
          <a:ext cx="889000" cy="1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31669</xdr:rowOff>
    </xdr:from>
    <xdr:to>
      <xdr:col>46</xdr:col>
      <xdr:colOff>38100</xdr:colOff>
      <xdr:row>58</xdr:row>
      <xdr:rowOff>133269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7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149796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75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19252</xdr:rowOff>
    </xdr:from>
    <xdr:to>
      <xdr:col>41</xdr:col>
      <xdr:colOff>50800</xdr:colOff>
      <xdr:row>58</xdr:row>
      <xdr:rowOff>60173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63352"/>
          <a:ext cx="889000" cy="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33525</xdr:rowOff>
    </xdr:from>
    <xdr:to>
      <xdr:col>41</xdr:col>
      <xdr:colOff>101600</xdr:colOff>
      <xdr:row>58</xdr:row>
      <xdr:rowOff>135125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126252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100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43936</xdr:rowOff>
    </xdr:from>
    <xdr:to>
      <xdr:col>36</xdr:col>
      <xdr:colOff>165100</xdr:colOff>
      <xdr:row>58</xdr:row>
      <xdr:rowOff>145536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136663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68579</xdr:rowOff>
    </xdr:from>
    <xdr:to>
      <xdr:col>55</xdr:col>
      <xdr:colOff>50800</xdr:colOff>
      <xdr:row>58</xdr:row>
      <xdr:rowOff>170179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154956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116531</xdr:rowOff>
    </xdr:from>
    <xdr:to>
      <xdr:col>50</xdr:col>
      <xdr:colOff>165100</xdr:colOff>
      <xdr:row>59</xdr:row>
      <xdr:rowOff>46681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37808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99519</xdr:rowOff>
    </xdr:from>
    <xdr:to>
      <xdr:col>46</xdr:col>
      <xdr:colOff>38100</xdr:colOff>
      <xdr:row>59</xdr:row>
      <xdr:rowOff>29669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20796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139902</xdr:rowOff>
    </xdr:from>
    <xdr:to>
      <xdr:col>41</xdr:col>
      <xdr:colOff>101600</xdr:colOff>
      <xdr:row>58</xdr:row>
      <xdr:rowOff>70052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86579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68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9373</xdr:rowOff>
    </xdr:from>
    <xdr:to>
      <xdr:col>36</xdr:col>
      <xdr:colOff>165100</xdr:colOff>
      <xdr:row>58</xdr:row>
      <xdr:rowOff>110973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127500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72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131235</xdr:rowOff>
    </xdr:from>
    <xdr:to>
      <xdr:col>55</xdr:col>
      <xdr:colOff>0</xdr:colOff>
      <xdr:row>77</xdr:row>
      <xdr:rowOff>138379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332885"/>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131235</xdr:rowOff>
    </xdr:from>
    <xdr:to>
      <xdr:col>50</xdr:col>
      <xdr:colOff>114300</xdr:colOff>
      <xdr:row>77</xdr:row>
      <xdr:rowOff>137683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32885"/>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14616</xdr:rowOff>
    </xdr:from>
    <xdr:to>
      <xdr:col>50</xdr:col>
      <xdr:colOff>165100</xdr:colOff>
      <xdr:row>77</xdr:row>
      <xdr:rowOff>116216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132743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106049</xdr:rowOff>
    </xdr:from>
    <xdr:to>
      <xdr:col>45</xdr:col>
      <xdr:colOff>177800</xdr:colOff>
      <xdr:row>77</xdr:row>
      <xdr:rowOff>137683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136249"/>
          <a:ext cx="889000" cy="20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137585</xdr:rowOff>
    </xdr:from>
    <xdr:to>
      <xdr:col>46</xdr:col>
      <xdr:colOff>38100</xdr:colOff>
      <xdr:row>77</xdr:row>
      <xdr:rowOff>67735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84263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106049</xdr:rowOff>
    </xdr:from>
    <xdr:to>
      <xdr:col>41</xdr:col>
      <xdr:colOff>50800</xdr:colOff>
      <xdr:row>77</xdr:row>
      <xdr:rowOff>90883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136249"/>
          <a:ext cx="889000" cy="1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142489</xdr:rowOff>
    </xdr:from>
    <xdr:to>
      <xdr:col>41</xdr:col>
      <xdr:colOff>101600</xdr:colOff>
      <xdr:row>77</xdr:row>
      <xdr:rowOff>72639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63766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2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116909</xdr:rowOff>
    </xdr:from>
    <xdr:to>
      <xdr:col>36</xdr:col>
      <xdr:colOff>165100</xdr:colOff>
      <xdr:row>77</xdr:row>
      <xdr:rowOff>47059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14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63586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9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87579</xdr:rowOff>
    </xdr:from>
    <xdr:to>
      <xdr:col>55</xdr:col>
      <xdr:colOff>50800</xdr:colOff>
      <xdr:row>78</xdr:row>
      <xdr:rowOff>17729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2506</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80435</xdr:rowOff>
    </xdr:from>
    <xdr:to>
      <xdr:col>50</xdr:col>
      <xdr:colOff>165100</xdr:colOff>
      <xdr:row>78</xdr:row>
      <xdr:rowOff>10585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86883</xdr:rowOff>
    </xdr:from>
    <xdr:to>
      <xdr:col>46</xdr:col>
      <xdr:colOff>38100</xdr:colOff>
      <xdr:row>78</xdr:row>
      <xdr:rowOff>17033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55249</xdr:rowOff>
    </xdr:from>
    <xdr:to>
      <xdr:col>41</xdr:col>
      <xdr:colOff>101600</xdr:colOff>
      <xdr:row>76</xdr:row>
      <xdr:rowOff>156849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0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1927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40083</xdr:rowOff>
    </xdr:from>
    <xdr:to>
      <xdr:col>36</xdr:col>
      <xdr:colOff>165100</xdr:colOff>
      <xdr:row>77</xdr:row>
      <xdr:rowOff>141683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132810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60125</xdr:rowOff>
    </xdr:from>
    <xdr:to>
      <xdr:col>55</xdr:col>
      <xdr:colOff>0</xdr:colOff>
      <xdr:row>98</xdr:row>
      <xdr:rowOff>132539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62225"/>
          <a:ext cx="838200" cy="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107271</xdr:rowOff>
    </xdr:from>
    <xdr:to>
      <xdr:col>50</xdr:col>
      <xdr:colOff>114300</xdr:colOff>
      <xdr:row>98</xdr:row>
      <xdr:rowOff>132539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909371"/>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28229</xdr:rowOff>
    </xdr:from>
    <xdr:to>
      <xdr:col>50</xdr:col>
      <xdr:colOff>165100</xdr:colOff>
      <xdr:row>98</xdr:row>
      <xdr:rowOff>129829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83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146356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6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26575</xdr:rowOff>
    </xdr:from>
    <xdr:to>
      <xdr:col>45</xdr:col>
      <xdr:colOff>177800</xdr:colOff>
      <xdr:row>98</xdr:row>
      <xdr:rowOff>107271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28675"/>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41952</xdr:rowOff>
    </xdr:from>
    <xdr:to>
      <xdr:col>46</xdr:col>
      <xdr:colOff>38100</xdr:colOff>
      <xdr:row>98</xdr:row>
      <xdr:rowOff>143552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160079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6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26575</xdr:rowOff>
    </xdr:from>
    <xdr:to>
      <xdr:col>41</xdr:col>
      <xdr:colOff>50800</xdr:colOff>
      <xdr:row>98</xdr:row>
      <xdr:rowOff>51538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28675"/>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50526</xdr:rowOff>
    </xdr:from>
    <xdr:to>
      <xdr:col>41</xdr:col>
      <xdr:colOff>101600</xdr:colOff>
      <xdr:row>98</xdr:row>
      <xdr:rowOff>152126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85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143253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94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62147</xdr:rowOff>
    </xdr:from>
    <xdr:to>
      <xdr:col>36</xdr:col>
      <xdr:colOff>165100</xdr:colOff>
      <xdr:row>98</xdr:row>
      <xdr:rowOff>163747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6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154874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95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9325</xdr:rowOff>
    </xdr:from>
    <xdr:to>
      <xdr:col>55</xdr:col>
      <xdr:colOff>50800</xdr:colOff>
      <xdr:row>98</xdr:row>
      <xdr:rowOff>110925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159202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81739</xdr:rowOff>
    </xdr:from>
    <xdr:to>
      <xdr:col>50</xdr:col>
      <xdr:colOff>165100</xdr:colOff>
      <xdr:row>99</xdr:row>
      <xdr:rowOff>11889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3016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56471</xdr:rowOff>
    </xdr:from>
    <xdr:to>
      <xdr:col>46</xdr:col>
      <xdr:colOff>38100</xdr:colOff>
      <xdr:row>98</xdr:row>
      <xdr:rowOff>158071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149198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5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147225</xdr:rowOff>
    </xdr:from>
    <xdr:to>
      <xdr:col>41</xdr:col>
      <xdr:colOff>101600</xdr:colOff>
      <xdr:row>98</xdr:row>
      <xdr:rowOff>77375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93902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738</xdr:rowOff>
    </xdr:from>
    <xdr:to>
      <xdr:col>36</xdr:col>
      <xdr:colOff>165100</xdr:colOff>
      <xdr:row>98</xdr:row>
      <xdr:rowOff>102338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118865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37064</xdr:rowOff>
    </xdr:from>
    <xdr:to>
      <xdr:col>85</xdr:col>
      <xdr:colOff>127000</xdr:colOff>
      <xdr:row>37</xdr:row>
      <xdr:rowOff>143963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380714"/>
          <a:ext cx="838200" cy="10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143963</xdr:rowOff>
    </xdr:from>
    <xdr:to>
      <xdr:col>81</xdr:col>
      <xdr:colOff>50800</xdr:colOff>
      <xdr:row>38</xdr:row>
      <xdr:rowOff>11604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48761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52444</xdr:rowOff>
    </xdr:from>
    <xdr:to>
      <xdr:col>81</xdr:col>
      <xdr:colOff>101600</xdr:colOff>
      <xdr:row>37</xdr:row>
      <xdr:rowOff>154044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170571</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11604</xdr:rowOff>
    </xdr:from>
    <xdr:to>
      <xdr:col>76</xdr:col>
      <xdr:colOff>114300</xdr:colOff>
      <xdr:row>38</xdr:row>
      <xdr:rowOff>19702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526704"/>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88477</xdr:rowOff>
    </xdr:from>
    <xdr:to>
      <xdr:col>76</xdr:col>
      <xdr:colOff>165100</xdr:colOff>
      <xdr:row>38</xdr:row>
      <xdr:rowOff>18627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43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35154</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20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12541</xdr:rowOff>
    </xdr:from>
    <xdr:to>
      <xdr:col>71</xdr:col>
      <xdr:colOff>177800</xdr:colOff>
      <xdr:row>38</xdr:row>
      <xdr:rowOff>19702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527641"/>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58016</xdr:rowOff>
    </xdr:from>
    <xdr:to>
      <xdr:col>72</xdr:col>
      <xdr:colOff>38100</xdr:colOff>
      <xdr:row>37</xdr:row>
      <xdr:rowOff>159617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401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4693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90089</xdr:rowOff>
    </xdr:from>
    <xdr:to>
      <xdr:col>67</xdr:col>
      <xdr:colOff>101600</xdr:colOff>
      <xdr:row>38</xdr:row>
      <xdr:rowOff>20239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36766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20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157714</xdr:rowOff>
    </xdr:from>
    <xdr:to>
      <xdr:col>85</xdr:col>
      <xdr:colOff>177800</xdr:colOff>
      <xdr:row>37</xdr:row>
      <xdr:rowOff>87864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3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9141</xdr:rowOff>
    </xdr:from>
    <xdr:ext cx="534377"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1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93163</xdr:rowOff>
    </xdr:from>
    <xdr:to>
      <xdr:col>81</xdr:col>
      <xdr:colOff>101600</xdr:colOff>
      <xdr:row>38</xdr:row>
      <xdr:rowOff>23313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132254</xdr:rowOff>
    </xdr:from>
    <xdr:to>
      <xdr:col>76</xdr:col>
      <xdr:colOff>165100</xdr:colOff>
      <xdr:row>38</xdr:row>
      <xdr:rowOff>62404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53531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6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140352</xdr:rowOff>
    </xdr:from>
    <xdr:to>
      <xdr:col>72</xdr:col>
      <xdr:colOff>38100</xdr:colOff>
      <xdr:row>38</xdr:row>
      <xdr:rowOff>70503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4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61629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576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133191</xdr:rowOff>
    </xdr:from>
    <xdr:to>
      <xdr:col>67</xdr:col>
      <xdr:colOff>101600</xdr:colOff>
      <xdr:row>38</xdr:row>
      <xdr:rowOff>63341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54468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6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151090</xdr:rowOff>
    </xdr:from>
    <xdr:to>
      <xdr:col>85</xdr:col>
      <xdr:colOff>127000</xdr:colOff>
      <xdr:row>76</xdr:row>
      <xdr:rowOff>15518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009840"/>
          <a:ext cx="8382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15518</xdr:rowOff>
    </xdr:from>
    <xdr:to>
      <xdr:col>81</xdr:col>
      <xdr:colOff>50800</xdr:colOff>
      <xdr:row>76</xdr:row>
      <xdr:rowOff>26264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045718"/>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169504</xdr:rowOff>
    </xdr:from>
    <xdr:to>
      <xdr:col>81</xdr:col>
      <xdr:colOff>101600</xdr:colOff>
      <xdr:row>75</xdr:row>
      <xdr:rowOff>99654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5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116181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63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26264</xdr:rowOff>
    </xdr:from>
    <xdr:to>
      <xdr:col>76</xdr:col>
      <xdr:colOff>114300</xdr:colOff>
      <xdr:row>76</xdr:row>
      <xdr:rowOff>37030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56464"/>
          <a:ext cx="8890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20143</xdr:rowOff>
    </xdr:from>
    <xdr:to>
      <xdr:col>76</xdr:col>
      <xdr:colOff>165100</xdr:colOff>
      <xdr:row>75</xdr:row>
      <xdr:rowOff>121743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138270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37030</xdr:rowOff>
    </xdr:from>
    <xdr:to>
      <xdr:col>71</xdr:col>
      <xdr:colOff>177800</xdr:colOff>
      <xdr:row>76</xdr:row>
      <xdr:rowOff>52837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67230"/>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6015</xdr:rowOff>
    </xdr:from>
    <xdr:to>
      <xdr:col>72</xdr:col>
      <xdr:colOff>38100</xdr:colOff>
      <xdr:row>75</xdr:row>
      <xdr:rowOff>107615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124142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6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21932</xdr:rowOff>
    </xdr:from>
    <xdr:to>
      <xdr:col>67</xdr:col>
      <xdr:colOff>101600</xdr:colOff>
      <xdr:row>75</xdr:row>
      <xdr:rowOff>123532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140059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100290</xdr:rowOff>
    </xdr:from>
    <xdr:to>
      <xdr:col>85</xdr:col>
      <xdr:colOff>177800</xdr:colOff>
      <xdr:row>76</xdr:row>
      <xdr:rowOff>30440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78717</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136168</xdr:rowOff>
    </xdr:from>
    <xdr:to>
      <xdr:col>81</xdr:col>
      <xdr:colOff>101600</xdr:colOff>
      <xdr:row>76</xdr:row>
      <xdr:rowOff>66318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57445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146914</xdr:rowOff>
    </xdr:from>
    <xdr:to>
      <xdr:col>76</xdr:col>
      <xdr:colOff>165100</xdr:colOff>
      <xdr:row>76</xdr:row>
      <xdr:rowOff>77064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68191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157680</xdr:rowOff>
    </xdr:from>
    <xdr:to>
      <xdr:col>72</xdr:col>
      <xdr:colOff>38100</xdr:colOff>
      <xdr:row>76</xdr:row>
      <xdr:rowOff>87830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78957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2037</xdr:rowOff>
    </xdr:from>
    <xdr:to>
      <xdr:col>67</xdr:col>
      <xdr:colOff>101600</xdr:colOff>
      <xdr:row>76</xdr:row>
      <xdr:rowOff>103637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94764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2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5370</xdr:rowOff>
    </xdr:from>
    <xdr:to>
      <xdr:col>85</xdr:col>
      <xdr:colOff>127000</xdr:colOff>
      <xdr:row>99</xdr:row>
      <xdr:rowOff>21844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78920"/>
          <a:ext cx="838200" cy="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21844</xdr:rowOff>
    </xdr:from>
    <xdr:to>
      <xdr:col>81</xdr:col>
      <xdr:colOff>50800</xdr:colOff>
      <xdr:row>99</xdr:row>
      <xdr:rowOff>26873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9539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114874</xdr:rowOff>
    </xdr:from>
    <xdr:to>
      <xdr:col>81</xdr:col>
      <xdr:colOff>101600</xdr:colOff>
      <xdr:row>99</xdr:row>
      <xdr:rowOff>45024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61551</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26873</xdr:rowOff>
    </xdr:from>
    <xdr:to>
      <xdr:col>76</xdr:col>
      <xdr:colOff>114300</xdr:colOff>
      <xdr:row>99</xdr:row>
      <xdr:rowOff>27766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7000423"/>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107699</xdr:rowOff>
    </xdr:from>
    <xdr:to>
      <xdr:col>76</xdr:col>
      <xdr:colOff>165100</xdr:colOff>
      <xdr:row>99</xdr:row>
      <xdr:rowOff>37849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54376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11371</xdr:rowOff>
    </xdr:from>
    <xdr:to>
      <xdr:col>71</xdr:col>
      <xdr:colOff>177800</xdr:colOff>
      <xdr:row>99</xdr:row>
      <xdr:rowOff>27766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84921"/>
          <a:ext cx="889000" cy="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105776</xdr:rowOff>
    </xdr:from>
    <xdr:to>
      <xdr:col>72</xdr:col>
      <xdr:colOff>38100</xdr:colOff>
      <xdr:row>99</xdr:row>
      <xdr:rowOff>35926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52453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120910</xdr:rowOff>
    </xdr:from>
    <xdr:to>
      <xdr:col>67</xdr:col>
      <xdr:colOff>101600</xdr:colOff>
      <xdr:row>99</xdr:row>
      <xdr:rowOff>51060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67587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126020</xdr:rowOff>
    </xdr:from>
    <xdr:to>
      <xdr:col>85</xdr:col>
      <xdr:colOff>177800</xdr:colOff>
      <xdr:row>99</xdr:row>
      <xdr:rowOff>56170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142494</xdr:rowOff>
    </xdr:from>
    <xdr:to>
      <xdr:col>81</xdr:col>
      <xdr:colOff>101600</xdr:colOff>
      <xdr:row>99</xdr:row>
      <xdr:rowOff>72644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63771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147523</xdr:rowOff>
    </xdr:from>
    <xdr:to>
      <xdr:col>76</xdr:col>
      <xdr:colOff>165100</xdr:colOff>
      <xdr:row>99</xdr:row>
      <xdr:rowOff>77673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68800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4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148416</xdr:rowOff>
    </xdr:from>
    <xdr:to>
      <xdr:col>72</xdr:col>
      <xdr:colOff>38100</xdr:colOff>
      <xdr:row>99</xdr:row>
      <xdr:rowOff>78566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69693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4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132021</xdr:rowOff>
    </xdr:from>
    <xdr:to>
      <xdr:col>67</xdr:col>
      <xdr:colOff>101600</xdr:colOff>
      <xdr:row>99</xdr:row>
      <xdr:rowOff>62171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53298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2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122359</xdr:rowOff>
    </xdr:from>
    <xdr:to>
      <xdr:col>116</xdr:col>
      <xdr:colOff>63500</xdr:colOff>
      <xdr:row>39</xdr:row>
      <xdr:rowOff>9692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637459"/>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9692</xdr:rowOff>
    </xdr:from>
    <xdr:to>
      <xdr:col>111</xdr:col>
      <xdr:colOff>177800</xdr:colOff>
      <xdr:row>39</xdr:row>
      <xdr:rowOff>31572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434300" y="6696242"/>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162640</xdr:rowOff>
    </xdr:from>
    <xdr:to>
      <xdr:col>112</xdr:col>
      <xdr:colOff>38100</xdr:colOff>
      <xdr:row>39</xdr:row>
      <xdr:rowOff>92790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83917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7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135291</xdr:rowOff>
    </xdr:from>
    <xdr:to>
      <xdr:col>107</xdr:col>
      <xdr:colOff>50800</xdr:colOff>
      <xdr:row>39</xdr:row>
      <xdr:rowOff>31572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650391"/>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111792</xdr:rowOff>
    </xdr:from>
    <xdr:to>
      <xdr:col>107</xdr:col>
      <xdr:colOff>101600</xdr:colOff>
      <xdr:row>39</xdr:row>
      <xdr:rowOff>41942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58470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135291</xdr:rowOff>
    </xdr:from>
    <xdr:to>
      <xdr:col>102</xdr:col>
      <xdr:colOff>114300</xdr:colOff>
      <xdr:row>38</xdr:row>
      <xdr:rowOff>159882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650391"/>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13233</xdr:rowOff>
    </xdr:from>
    <xdr:to>
      <xdr:col>102</xdr:col>
      <xdr:colOff>165100</xdr:colOff>
      <xdr:row>39</xdr:row>
      <xdr:rowOff>114833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105960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7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13037</xdr:rowOff>
    </xdr:from>
    <xdr:to>
      <xdr:col>98</xdr:col>
      <xdr:colOff>38100</xdr:colOff>
      <xdr:row>39</xdr:row>
      <xdr:rowOff>114637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9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105764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79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71559</xdr:rowOff>
    </xdr:from>
    <xdr:to>
      <xdr:col>116</xdr:col>
      <xdr:colOff>114300</xdr:colOff>
      <xdr:row>39</xdr:row>
      <xdr:rowOff>1709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5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94436</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43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130342</xdr:rowOff>
    </xdr:from>
    <xdr:to>
      <xdr:col>112</xdr:col>
      <xdr:colOff>38100</xdr:colOff>
      <xdr:row>39</xdr:row>
      <xdr:rowOff>60492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4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77019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152222</xdr:rowOff>
    </xdr:from>
    <xdr:to>
      <xdr:col>107</xdr:col>
      <xdr:colOff>101600</xdr:colOff>
      <xdr:row>39</xdr:row>
      <xdr:rowOff>82372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73499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76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84491</xdr:rowOff>
    </xdr:from>
    <xdr:to>
      <xdr:col>102</xdr:col>
      <xdr:colOff>165100</xdr:colOff>
      <xdr:row>39</xdr:row>
      <xdr:rowOff>14641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31168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109082</xdr:rowOff>
    </xdr:from>
    <xdr:to>
      <xdr:col>98</xdr:col>
      <xdr:colOff>38100</xdr:colOff>
      <xdr:row>39</xdr:row>
      <xdr:rowOff>39232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2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55759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9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68376</xdr:rowOff>
    </xdr:from>
    <xdr:to>
      <xdr:col>116</xdr:col>
      <xdr:colOff>63500</xdr:colOff>
      <xdr:row>58</xdr:row>
      <xdr:rowOff>71634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12476"/>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68376</xdr:rowOff>
    </xdr:from>
    <xdr:to>
      <xdr:col>111</xdr:col>
      <xdr:colOff>177800</xdr:colOff>
      <xdr:row>58</xdr:row>
      <xdr:rowOff>69672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1247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44018</xdr:rowOff>
    </xdr:from>
    <xdr:to>
      <xdr:col>112</xdr:col>
      <xdr:colOff>38100</xdr:colOff>
      <xdr:row>58</xdr:row>
      <xdr:rowOff>145618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136745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59328</xdr:rowOff>
    </xdr:from>
    <xdr:to>
      <xdr:col>107</xdr:col>
      <xdr:colOff>50800</xdr:colOff>
      <xdr:row>58</xdr:row>
      <xdr:rowOff>69672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03428"/>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80899</xdr:rowOff>
    </xdr:from>
    <xdr:to>
      <xdr:col>107</xdr:col>
      <xdr:colOff>101600</xdr:colOff>
      <xdr:row>59</xdr:row>
      <xdr:rowOff>11049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2176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11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56509</xdr:rowOff>
    </xdr:from>
    <xdr:to>
      <xdr:col>102</xdr:col>
      <xdr:colOff>114300</xdr:colOff>
      <xdr:row>58</xdr:row>
      <xdr:rowOff>59328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00609"/>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73660</xdr:rowOff>
    </xdr:from>
    <xdr:to>
      <xdr:col>102</xdr:col>
      <xdr:colOff>165100</xdr:colOff>
      <xdr:row>59</xdr:row>
      <xdr:rowOff>3810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166387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66840</xdr:rowOff>
    </xdr:from>
    <xdr:to>
      <xdr:col>98</xdr:col>
      <xdr:colOff>38100</xdr:colOff>
      <xdr:row>58</xdr:row>
      <xdr:rowOff>168440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159567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0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20834</xdr:rowOff>
    </xdr:from>
    <xdr:to>
      <xdr:col>116</xdr:col>
      <xdr:colOff>114300</xdr:colOff>
      <xdr:row>58</xdr:row>
      <xdr:rowOff>122434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43711</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1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17576</xdr:rowOff>
    </xdr:from>
    <xdr:to>
      <xdr:col>112</xdr:col>
      <xdr:colOff>38100</xdr:colOff>
      <xdr:row>58</xdr:row>
      <xdr:rowOff>119176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135703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3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18872</xdr:rowOff>
    </xdr:from>
    <xdr:to>
      <xdr:col>107</xdr:col>
      <xdr:colOff>101600</xdr:colOff>
      <xdr:row>58</xdr:row>
      <xdr:rowOff>120472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136999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3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8528</xdr:rowOff>
    </xdr:from>
    <xdr:to>
      <xdr:col>102</xdr:col>
      <xdr:colOff>165100</xdr:colOff>
      <xdr:row>58</xdr:row>
      <xdr:rowOff>110128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126655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5709</xdr:rowOff>
    </xdr:from>
    <xdr:to>
      <xdr:col>98</xdr:col>
      <xdr:colOff>38100</xdr:colOff>
      <xdr:row>58</xdr:row>
      <xdr:rowOff>107309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123836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2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28575</xdr:rowOff>
    </xdr:from>
    <xdr:to>
      <xdr:col>116</xdr:col>
      <xdr:colOff>63500</xdr:colOff>
      <xdr:row>73</xdr:row>
      <xdr:rowOff>90691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544425"/>
          <a:ext cx="838200" cy="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90691</xdr:rowOff>
    </xdr:from>
    <xdr:to>
      <xdr:col>111</xdr:col>
      <xdr:colOff>177800</xdr:colOff>
      <xdr:row>73</xdr:row>
      <xdr:rowOff>160210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606541"/>
          <a:ext cx="889000" cy="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160401</xdr:rowOff>
    </xdr:from>
    <xdr:to>
      <xdr:col>112</xdr:col>
      <xdr:colOff>38100</xdr:colOff>
      <xdr:row>76</xdr:row>
      <xdr:rowOff>90551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81678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160210</xdr:rowOff>
    </xdr:from>
    <xdr:to>
      <xdr:col>107</xdr:col>
      <xdr:colOff>50800</xdr:colOff>
      <xdr:row>74</xdr:row>
      <xdr:rowOff>50140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676060"/>
          <a:ext cx="889000" cy="6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125235</xdr:rowOff>
    </xdr:from>
    <xdr:to>
      <xdr:col>107</xdr:col>
      <xdr:colOff>101600</xdr:colOff>
      <xdr:row>76</xdr:row>
      <xdr:rowOff>55386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46511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164947</xdr:rowOff>
    </xdr:from>
    <xdr:to>
      <xdr:col>102</xdr:col>
      <xdr:colOff>114300</xdr:colOff>
      <xdr:row>74</xdr:row>
      <xdr:rowOff>50140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680797"/>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131775</xdr:rowOff>
    </xdr:from>
    <xdr:to>
      <xdr:col>102</xdr:col>
      <xdr:colOff>165100</xdr:colOff>
      <xdr:row>76</xdr:row>
      <xdr:rowOff>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53052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116154</xdr:rowOff>
    </xdr:from>
    <xdr:to>
      <xdr:col>98</xdr:col>
      <xdr:colOff>38100</xdr:colOff>
      <xdr:row>76</xdr:row>
      <xdr:rowOff>46304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37431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06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149225</xdr:rowOff>
    </xdr:from>
    <xdr:to>
      <xdr:col>116</xdr:col>
      <xdr:colOff>114300</xdr:colOff>
      <xdr:row>73</xdr:row>
      <xdr:rowOff>79375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4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652</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34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39891</xdr:rowOff>
    </xdr:from>
    <xdr:to>
      <xdr:col>112</xdr:col>
      <xdr:colOff>38100</xdr:colOff>
      <xdr:row>73</xdr:row>
      <xdr:rowOff>141491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5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158018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3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109410</xdr:rowOff>
    </xdr:from>
    <xdr:to>
      <xdr:col>107</xdr:col>
      <xdr:colOff>101600</xdr:colOff>
      <xdr:row>74</xdr:row>
      <xdr:rowOff>39560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6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56087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4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170790</xdr:rowOff>
    </xdr:from>
    <xdr:to>
      <xdr:col>102</xdr:col>
      <xdr:colOff>165100</xdr:colOff>
      <xdr:row>74</xdr:row>
      <xdr:rowOff>100940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117467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114147</xdr:rowOff>
    </xdr:from>
    <xdr:to>
      <xdr:col>98</xdr:col>
      <xdr:colOff>38100</xdr:colOff>
      <xdr:row>74</xdr:row>
      <xdr:rowOff>44297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6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60824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40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適正配置に努めている。物件費は、町有施設の老朽化に伴い今後も増加が見込まれる。維持補修費は、除排雪経費が大半であり、その年の降雪・排雪状況によって経費の増減はあるが、削減困難な経費である。扶助費は、高齢化率の上昇により増加している。補助費等は、消防関係やごみ処理・し尿処理関係の一部事務組合への負担金、町立病院への運営費補助金が多額となっている。普通建設事業費は、大きな事業が終わったことから大きく減少しているが、新たな建設事業の始まり、今後数年間は増加となることが見込まれる。公債費は、大規模な普通建設事業等に伴う地方債の償還開始により増加している。積立金は、ふるさと支援まちづくり基金の積立が大半である。投資及び出資金は、町立病院の建物等増改築費や医療機器等購入費、リース資産購入費に対する出資が大半となっている。繰出金は、特別会計への繰出金が大半であり、今後も継続することが予想されるが、独立採算を維持できるように経費削減に努め、保険料や使用料等の見直しを図りサービス水準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
9,135
170.21
8,829,269
8,518,077
309,305
4,688,634
6,734,478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40386</xdr:rowOff>
    </xdr:from>
    <xdr:to>
      <xdr:col>24</xdr:col>
      <xdr:colOff>63500</xdr:colOff>
      <xdr:row>37</xdr:row>
      <xdr:rowOff>100076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4036"/>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100076</xdr:rowOff>
    </xdr:from>
    <xdr:to>
      <xdr:col>19</xdr:col>
      <xdr:colOff>177800</xdr:colOff>
      <xdr:row>37</xdr:row>
      <xdr:rowOff>106807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43726"/>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164338</xdr:rowOff>
    </xdr:from>
    <xdr:to>
      <xdr:col>20</xdr:col>
      <xdr:colOff>38100</xdr:colOff>
      <xdr:row>38</xdr:row>
      <xdr:rowOff>94488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85615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93980</xdr:rowOff>
    </xdr:from>
    <xdr:to>
      <xdr:col>15</xdr:col>
      <xdr:colOff>50800</xdr:colOff>
      <xdr:row>37</xdr:row>
      <xdr:rowOff>106807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37630"/>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170561</xdr:rowOff>
    </xdr:from>
    <xdr:to>
      <xdr:col>15</xdr:col>
      <xdr:colOff>101600</xdr:colOff>
      <xdr:row>38</xdr:row>
      <xdr:rowOff>100711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91838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93980</xdr:rowOff>
    </xdr:from>
    <xdr:to>
      <xdr:col>10</xdr:col>
      <xdr:colOff>114300</xdr:colOff>
      <xdr:row>37</xdr:row>
      <xdr:rowOff>94742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376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9906</xdr:rowOff>
    </xdr:from>
    <xdr:to>
      <xdr:col>10</xdr:col>
      <xdr:colOff>165100</xdr:colOff>
      <xdr:row>38</xdr:row>
      <xdr:rowOff>111506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25908</xdr:rowOff>
    </xdr:from>
    <xdr:to>
      <xdr:col>6</xdr:col>
      <xdr:colOff>38100</xdr:colOff>
      <xdr:row>38</xdr:row>
      <xdr:rowOff>127508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118635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3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161036</xdr:rowOff>
    </xdr:from>
    <xdr:to>
      <xdr:col>24</xdr:col>
      <xdr:colOff>114300</xdr:colOff>
      <xdr:row>37</xdr:row>
      <xdr:rowOff>91186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139463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49276</xdr:rowOff>
    </xdr:from>
    <xdr:to>
      <xdr:col>20</xdr:col>
      <xdr:colOff>38100</xdr:colOff>
      <xdr:row>37</xdr:row>
      <xdr:rowOff>150876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167403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56007</xdr:rowOff>
    </xdr:from>
    <xdr:to>
      <xdr:col>15</xdr:col>
      <xdr:colOff>101600</xdr:colOff>
      <xdr:row>37</xdr:row>
      <xdr:rowOff>157607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43180</xdr:rowOff>
    </xdr:from>
    <xdr:to>
      <xdr:col>10</xdr:col>
      <xdr:colOff>165100</xdr:colOff>
      <xdr:row>37</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161307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43942</xdr:rowOff>
    </xdr:from>
    <xdr:to>
      <xdr:col>6</xdr:col>
      <xdr:colOff>38100</xdr:colOff>
      <xdr:row>37</xdr:row>
      <xdr:rowOff>145542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162069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51742</xdr:rowOff>
    </xdr:from>
    <xdr:to>
      <xdr:col>24</xdr:col>
      <xdr:colOff>63500</xdr:colOff>
      <xdr:row>58</xdr:row>
      <xdr:rowOff>151008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5842"/>
          <a:ext cx="838200" cy="9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151008</xdr:rowOff>
    </xdr:from>
    <xdr:to>
      <xdr:col>19</xdr:col>
      <xdr:colOff>177800</xdr:colOff>
      <xdr:row>58</xdr:row>
      <xdr:rowOff>156814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95108"/>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61471</xdr:rowOff>
    </xdr:from>
    <xdr:to>
      <xdr:col>20</xdr:col>
      <xdr:colOff>38100</xdr:colOff>
      <xdr:row>58</xdr:row>
      <xdr:rowOff>163071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8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156814</xdr:rowOff>
    </xdr:from>
    <xdr:to>
      <xdr:col>15</xdr:col>
      <xdr:colOff>50800</xdr:colOff>
      <xdr:row>58</xdr:row>
      <xdr:rowOff>157589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00914"/>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51885</xdr:rowOff>
    </xdr:from>
    <xdr:to>
      <xdr:col>15</xdr:col>
      <xdr:colOff>101600</xdr:colOff>
      <xdr:row>58</xdr:row>
      <xdr:rowOff>153485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170012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149175</xdr:rowOff>
    </xdr:from>
    <xdr:to>
      <xdr:col>10</xdr:col>
      <xdr:colOff>114300</xdr:colOff>
      <xdr:row>58</xdr:row>
      <xdr:rowOff>157589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93275"/>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57117</xdr:rowOff>
    </xdr:from>
    <xdr:to>
      <xdr:col>10</xdr:col>
      <xdr:colOff>165100</xdr:colOff>
      <xdr:row>58</xdr:row>
      <xdr:rowOff>158717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3794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65912</xdr:rowOff>
    </xdr:from>
    <xdr:to>
      <xdr:col>6</xdr:col>
      <xdr:colOff>38100</xdr:colOff>
      <xdr:row>58</xdr:row>
      <xdr:rowOff>167512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12589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942</xdr:rowOff>
    </xdr:from>
    <xdr:to>
      <xdr:col>24</xdr:col>
      <xdr:colOff>114300</xdr:colOff>
      <xdr:row>58</xdr:row>
      <xdr:rowOff>102542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87319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100208</xdr:rowOff>
    </xdr:from>
    <xdr:to>
      <xdr:col>20</xdr:col>
      <xdr:colOff>38100</xdr:colOff>
      <xdr:row>59</xdr:row>
      <xdr:rowOff>30358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21485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106014</xdr:rowOff>
    </xdr:from>
    <xdr:to>
      <xdr:col>15</xdr:col>
      <xdr:colOff>101600</xdr:colOff>
      <xdr:row>59</xdr:row>
      <xdr:rowOff>36164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27291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106789</xdr:rowOff>
    </xdr:from>
    <xdr:to>
      <xdr:col>10</xdr:col>
      <xdr:colOff>165100</xdr:colOff>
      <xdr:row>59</xdr:row>
      <xdr:rowOff>36939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28066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98375</xdr:rowOff>
    </xdr:from>
    <xdr:to>
      <xdr:col>6</xdr:col>
      <xdr:colOff>38100</xdr:colOff>
      <xdr:row>59</xdr:row>
      <xdr:rowOff>28525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19652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165367</xdr:rowOff>
    </xdr:from>
    <xdr:to>
      <xdr:col>24</xdr:col>
      <xdr:colOff>63500</xdr:colOff>
      <xdr:row>77</xdr:row>
      <xdr:rowOff>57245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5567"/>
          <a:ext cx="838200" cy="6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57245</xdr:rowOff>
    </xdr:from>
    <xdr:to>
      <xdr:col>19</xdr:col>
      <xdr:colOff>177800</xdr:colOff>
      <xdr:row>77</xdr:row>
      <xdr:rowOff>85801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58895"/>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104166</xdr:rowOff>
    </xdr:from>
    <xdr:to>
      <xdr:col>20</xdr:col>
      <xdr:colOff>38100</xdr:colOff>
      <xdr:row>77</xdr:row>
      <xdr:rowOff>34316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50843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85801</xdr:rowOff>
    </xdr:from>
    <xdr:to>
      <xdr:col>15</xdr:col>
      <xdr:colOff>50800</xdr:colOff>
      <xdr:row>77</xdr:row>
      <xdr:rowOff>109117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87451"/>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133477</xdr:rowOff>
    </xdr:from>
    <xdr:to>
      <xdr:col>15</xdr:col>
      <xdr:colOff>101600</xdr:colOff>
      <xdr:row>77</xdr:row>
      <xdr:rowOff>63627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80154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3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133034</xdr:rowOff>
    </xdr:from>
    <xdr:to>
      <xdr:col>10</xdr:col>
      <xdr:colOff>114300</xdr:colOff>
      <xdr:row>77</xdr:row>
      <xdr:rowOff>109117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63234"/>
          <a:ext cx="889000" cy="14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115184</xdr:rowOff>
    </xdr:from>
    <xdr:to>
      <xdr:col>10</xdr:col>
      <xdr:colOff>165100</xdr:colOff>
      <xdr:row>77</xdr:row>
      <xdr:rowOff>45334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61861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94098</xdr:rowOff>
    </xdr:from>
    <xdr:to>
      <xdr:col>6</xdr:col>
      <xdr:colOff>38100</xdr:colOff>
      <xdr:row>77</xdr:row>
      <xdr:rowOff>24248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15375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1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114567</xdr:rowOff>
    </xdr:from>
    <xdr:to>
      <xdr:col>24</xdr:col>
      <xdr:colOff>114300</xdr:colOff>
      <xdr:row>77</xdr:row>
      <xdr:rowOff>44717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92994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6445</xdr:rowOff>
    </xdr:from>
    <xdr:to>
      <xdr:col>20</xdr:col>
      <xdr:colOff>38100</xdr:colOff>
      <xdr:row>77</xdr:row>
      <xdr:rowOff>108045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99172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35001</xdr:rowOff>
    </xdr:from>
    <xdr:to>
      <xdr:col>15</xdr:col>
      <xdr:colOff>101600</xdr:colOff>
      <xdr:row>77</xdr:row>
      <xdr:rowOff>136601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127728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2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58317</xdr:rowOff>
    </xdr:from>
    <xdr:to>
      <xdr:col>10</xdr:col>
      <xdr:colOff>165100</xdr:colOff>
      <xdr:row>77</xdr:row>
      <xdr:rowOff>159917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5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151044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5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82234</xdr:rowOff>
    </xdr:from>
    <xdr:to>
      <xdr:col>6</xdr:col>
      <xdr:colOff>38100</xdr:colOff>
      <xdr:row>77</xdr:row>
      <xdr:rowOff>12384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28911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8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73868</xdr:rowOff>
    </xdr:from>
    <xdr:to>
      <xdr:col>24</xdr:col>
      <xdr:colOff>63500</xdr:colOff>
      <xdr:row>96</xdr:row>
      <xdr:rowOff>101843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33068"/>
          <a:ext cx="8382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51702</xdr:rowOff>
    </xdr:from>
    <xdr:to>
      <xdr:col>19</xdr:col>
      <xdr:colOff>177800</xdr:colOff>
      <xdr:row>96</xdr:row>
      <xdr:rowOff>73868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10902"/>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132138</xdr:rowOff>
    </xdr:from>
    <xdr:to>
      <xdr:col>20</xdr:col>
      <xdr:colOff>38100</xdr:colOff>
      <xdr:row>97</xdr:row>
      <xdr:rowOff>62288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53415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33999</xdr:rowOff>
    </xdr:from>
    <xdr:to>
      <xdr:col>15</xdr:col>
      <xdr:colOff>50800</xdr:colOff>
      <xdr:row>96</xdr:row>
      <xdr:rowOff>51702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93199"/>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160910</xdr:rowOff>
    </xdr:from>
    <xdr:to>
      <xdr:col>15</xdr:col>
      <xdr:colOff>101600</xdr:colOff>
      <xdr:row>97</xdr:row>
      <xdr:rowOff>91060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82187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33999</xdr:rowOff>
    </xdr:from>
    <xdr:to>
      <xdr:col>10</xdr:col>
      <xdr:colOff>114300</xdr:colOff>
      <xdr:row>96</xdr:row>
      <xdr:rowOff>64115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93199"/>
          <a:ext cx="889000" cy="3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115591</xdr:rowOff>
    </xdr:from>
    <xdr:to>
      <xdr:col>10</xdr:col>
      <xdr:colOff>165100</xdr:colOff>
      <xdr:row>97</xdr:row>
      <xdr:rowOff>45741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36868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156310</xdr:rowOff>
    </xdr:from>
    <xdr:to>
      <xdr:col>6</xdr:col>
      <xdr:colOff>38100</xdr:colOff>
      <xdr:row>97</xdr:row>
      <xdr:rowOff>86460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77587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51043</xdr:rowOff>
    </xdr:from>
    <xdr:to>
      <xdr:col>24</xdr:col>
      <xdr:colOff>114300</xdr:colOff>
      <xdr:row>96</xdr:row>
      <xdr:rowOff>152643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29470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23068</xdr:rowOff>
    </xdr:from>
    <xdr:to>
      <xdr:col>20</xdr:col>
      <xdr:colOff>38100</xdr:colOff>
      <xdr:row>96</xdr:row>
      <xdr:rowOff>124668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5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902</xdr:rowOff>
    </xdr:from>
    <xdr:to>
      <xdr:col>15</xdr:col>
      <xdr:colOff>101600</xdr:colOff>
      <xdr:row>96</xdr:row>
      <xdr:rowOff>102502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119029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3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154649</xdr:rowOff>
    </xdr:from>
    <xdr:to>
      <xdr:col>10</xdr:col>
      <xdr:colOff>165100</xdr:colOff>
      <xdr:row>96</xdr:row>
      <xdr:rowOff>84799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101326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13315</xdr:rowOff>
    </xdr:from>
    <xdr:to>
      <xdr:col>6</xdr:col>
      <xdr:colOff>38100</xdr:colOff>
      <xdr:row>96</xdr:row>
      <xdr:rowOff>114915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131442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4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56490</xdr:rowOff>
    </xdr:from>
    <xdr:to>
      <xdr:col>55</xdr:col>
      <xdr:colOff>0</xdr:colOff>
      <xdr:row>34</xdr:row>
      <xdr:rowOff>81636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588579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56490</xdr:rowOff>
    </xdr:from>
    <xdr:to>
      <xdr:col>50</xdr:col>
      <xdr:colOff>114300</xdr:colOff>
      <xdr:row>34</xdr:row>
      <xdr:rowOff>90780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5885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56896</xdr:rowOff>
    </xdr:from>
    <xdr:to>
      <xdr:col>50</xdr:col>
      <xdr:colOff>165100</xdr:colOff>
      <xdr:row>36</xdr:row>
      <xdr:rowOff>158496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149623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32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90780</xdr:rowOff>
    </xdr:from>
    <xdr:to>
      <xdr:col>45</xdr:col>
      <xdr:colOff>177800</xdr:colOff>
      <xdr:row>34</xdr:row>
      <xdr:rowOff>99466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592008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61925</xdr:rowOff>
    </xdr:from>
    <xdr:to>
      <xdr:col>46</xdr:col>
      <xdr:colOff>38100</xdr:colOff>
      <xdr:row>36</xdr:row>
      <xdr:rowOff>163525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154652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32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99466</xdr:rowOff>
    </xdr:from>
    <xdr:to>
      <xdr:col>41</xdr:col>
      <xdr:colOff>50800</xdr:colOff>
      <xdr:row>34</xdr:row>
      <xdr:rowOff>124155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592876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95758</xdr:rowOff>
    </xdr:from>
    <xdr:to>
      <xdr:col>41</xdr:col>
      <xdr:colOff>101600</xdr:colOff>
      <xdr:row>37</xdr:row>
      <xdr:rowOff>25908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17035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36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76556</xdr:rowOff>
    </xdr:from>
    <xdr:to>
      <xdr:col>36</xdr:col>
      <xdr:colOff>165100</xdr:colOff>
      <xdr:row>37</xdr:row>
      <xdr:rowOff>6706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169283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3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30836</xdr:rowOff>
    </xdr:from>
    <xdr:to>
      <xdr:col>55</xdr:col>
      <xdr:colOff>50800</xdr:colOff>
      <xdr:row>34</xdr:row>
      <xdr:rowOff>132436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8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53713</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71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5690</xdr:rowOff>
    </xdr:from>
    <xdr:to>
      <xdr:col>50</xdr:col>
      <xdr:colOff>165100</xdr:colOff>
      <xdr:row>34</xdr:row>
      <xdr:rowOff>107290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123817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6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39980</xdr:rowOff>
    </xdr:from>
    <xdr:to>
      <xdr:col>46</xdr:col>
      <xdr:colOff>38100</xdr:colOff>
      <xdr:row>34</xdr:row>
      <xdr:rowOff>141580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158107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48666</xdr:rowOff>
    </xdr:from>
    <xdr:to>
      <xdr:col>41</xdr:col>
      <xdr:colOff>101600</xdr:colOff>
      <xdr:row>34</xdr:row>
      <xdr:rowOff>150266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166793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65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73355</xdr:rowOff>
    </xdr:from>
    <xdr:to>
      <xdr:col>36</xdr:col>
      <xdr:colOff>165100</xdr:colOff>
      <xdr:row>35</xdr:row>
      <xdr:rowOff>3505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9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20032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67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9668</xdr:rowOff>
    </xdr:from>
    <xdr:to>
      <xdr:col>55</xdr:col>
      <xdr:colOff>0</xdr:colOff>
      <xdr:row>56</xdr:row>
      <xdr:rowOff>103960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10868"/>
          <a:ext cx="838200" cy="9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103960</xdr:rowOff>
    </xdr:from>
    <xdr:to>
      <xdr:col>50</xdr:col>
      <xdr:colOff>114300</xdr:colOff>
      <xdr:row>56</xdr:row>
      <xdr:rowOff>120164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05160"/>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45190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107175</xdr:rowOff>
    </xdr:from>
    <xdr:to>
      <xdr:col>45</xdr:col>
      <xdr:colOff>177800</xdr:colOff>
      <xdr:row>56</xdr:row>
      <xdr:rowOff>120164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08375"/>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80058</xdr:rowOff>
    </xdr:from>
    <xdr:to>
      <xdr:col>41</xdr:col>
      <xdr:colOff>50800</xdr:colOff>
      <xdr:row>56</xdr:row>
      <xdr:rowOff>107175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681258"/>
          <a:ext cx="8890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130318</xdr:rowOff>
    </xdr:from>
    <xdr:to>
      <xdr:col>55</xdr:col>
      <xdr:colOff>50800</xdr:colOff>
      <xdr:row>56</xdr:row>
      <xdr:rowOff>60468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6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153195</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1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53160</xdr:rowOff>
    </xdr:from>
    <xdr:to>
      <xdr:col>50</xdr:col>
      <xdr:colOff>165100</xdr:colOff>
      <xdr:row>56</xdr:row>
      <xdr:rowOff>154760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171287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2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69364</xdr:rowOff>
    </xdr:from>
    <xdr:to>
      <xdr:col>46</xdr:col>
      <xdr:colOff>38100</xdr:colOff>
      <xdr:row>56</xdr:row>
      <xdr:rowOff>170964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16041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56375</xdr:rowOff>
    </xdr:from>
    <xdr:to>
      <xdr:col>41</xdr:col>
      <xdr:colOff>101600</xdr:colOff>
      <xdr:row>56</xdr:row>
      <xdr:rowOff>157975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3052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3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29258</xdr:rowOff>
    </xdr:from>
    <xdr:to>
      <xdr:col>36</xdr:col>
      <xdr:colOff>165100</xdr:colOff>
      <xdr:row>56</xdr:row>
      <xdr:rowOff>130858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147385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0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50501</xdr:rowOff>
    </xdr:from>
    <xdr:to>
      <xdr:col>55</xdr:col>
      <xdr:colOff>0</xdr:colOff>
      <xdr:row>77</xdr:row>
      <xdr:rowOff>55265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252151"/>
          <a:ext cx="8382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19072</xdr:rowOff>
    </xdr:from>
    <xdr:to>
      <xdr:col>50</xdr:col>
      <xdr:colOff>114300</xdr:colOff>
      <xdr:row>77</xdr:row>
      <xdr:rowOff>55265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220722"/>
          <a:ext cx="8890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6266</xdr:rowOff>
    </xdr:from>
    <xdr:to>
      <xdr:col>50</xdr:col>
      <xdr:colOff>165100</xdr:colOff>
      <xdr:row>77</xdr:row>
      <xdr:rowOff>107866</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98993</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30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151606</xdr:rowOff>
    </xdr:from>
    <xdr:to>
      <xdr:col>45</xdr:col>
      <xdr:colOff>177800</xdr:colOff>
      <xdr:row>77</xdr:row>
      <xdr:rowOff>19072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181806"/>
          <a:ext cx="889000" cy="3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42193</xdr:rowOff>
    </xdr:from>
    <xdr:to>
      <xdr:col>46</xdr:col>
      <xdr:colOff>38100</xdr:colOff>
      <xdr:row>77</xdr:row>
      <xdr:rowOff>143793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3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18724</xdr:rowOff>
    </xdr:from>
    <xdr:to>
      <xdr:col>41</xdr:col>
      <xdr:colOff>50800</xdr:colOff>
      <xdr:row>76</xdr:row>
      <xdr:rowOff>151606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048924"/>
          <a:ext cx="889000" cy="1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26108</xdr:rowOff>
    </xdr:from>
    <xdr:to>
      <xdr:col>41</xdr:col>
      <xdr:colOff>101600</xdr:colOff>
      <xdr:row>77</xdr:row>
      <xdr:rowOff>127708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118835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3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71134</xdr:rowOff>
    </xdr:from>
    <xdr:to>
      <xdr:col>36</xdr:col>
      <xdr:colOff>165100</xdr:colOff>
      <xdr:row>78</xdr:row>
      <xdr:rowOff>1284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7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163861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171151</xdr:rowOff>
    </xdr:from>
    <xdr:to>
      <xdr:col>55</xdr:col>
      <xdr:colOff>50800</xdr:colOff>
      <xdr:row>77</xdr:row>
      <xdr:rowOff>101301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149578</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1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4465</xdr:rowOff>
    </xdr:from>
    <xdr:to>
      <xdr:col>50</xdr:col>
      <xdr:colOff>165100</xdr:colOff>
      <xdr:row>77</xdr:row>
      <xdr:rowOff>106065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122592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9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139722</xdr:rowOff>
    </xdr:from>
    <xdr:to>
      <xdr:col>46</xdr:col>
      <xdr:colOff>38100</xdr:colOff>
      <xdr:row>77</xdr:row>
      <xdr:rowOff>69872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86399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4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100806</xdr:rowOff>
    </xdr:from>
    <xdr:to>
      <xdr:col>41</xdr:col>
      <xdr:colOff>101600</xdr:colOff>
      <xdr:row>77</xdr:row>
      <xdr:rowOff>30956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47482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139375</xdr:rowOff>
    </xdr:from>
    <xdr:to>
      <xdr:col>36</xdr:col>
      <xdr:colOff>165100</xdr:colOff>
      <xdr:row>76</xdr:row>
      <xdr:rowOff>69524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2998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86052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145740</xdr:rowOff>
    </xdr:from>
    <xdr:to>
      <xdr:col>55</xdr:col>
      <xdr:colOff>0</xdr:colOff>
      <xdr:row>97</xdr:row>
      <xdr:rowOff>181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604940"/>
          <a:ext cx="838200" cy="2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86633</xdr:rowOff>
    </xdr:from>
    <xdr:to>
      <xdr:col>50</xdr:col>
      <xdr:colOff>114300</xdr:colOff>
      <xdr:row>97</xdr:row>
      <xdr:rowOff>181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545833"/>
          <a:ext cx="889000" cy="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86990</xdr:rowOff>
    </xdr:from>
    <xdr:to>
      <xdr:col>45</xdr:col>
      <xdr:colOff>177800</xdr:colOff>
      <xdr:row>96</xdr:row>
      <xdr:rowOff>86633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374740"/>
          <a:ext cx="889000" cy="1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86990</xdr:rowOff>
    </xdr:from>
    <xdr:to>
      <xdr:col>41</xdr:col>
      <xdr:colOff>50800</xdr:colOff>
      <xdr:row>96</xdr:row>
      <xdr:rowOff>10678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374740"/>
          <a:ext cx="889000" cy="9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24113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94940</xdr:rowOff>
    </xdr:from>
    <xdr:to>
      <xdr:col>55</xdr:col>
      <xdr:colOff>50800</xdr:colOff>
      <xdr:row>97</xdr:row>
      <xdr:rowOff>25090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73367</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3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120831</xdr:rowOff>
    </xdr:from>
    <xdr:to>
      <xdr:col>50</xdr:col>
      <xdr:colOff>165100</xdr:colOff>
      <xdr:row>97</xdr:row>
      <xdr:rowOff>50981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42108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35833</xdr:rowOff>
    </xdr:from>
    <xdr:to>
      <xdr:col>46</xdr:col>
      <xdr:colOff>38100</xdr:colOff>
      <xdr:row>96</xdr:row>
      <xdr:rowOff>137433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153960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36190</xdr:rowOff>
    </xdr:from>
    <xdr:to>
      <xdr:col>41</xdr:col>
      <xdr:colOff>101600</xdr:colOff>
      <xdr:row>95</xdr:row>
      <xdr:rowOff>137790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3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154317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09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131328</xdr:rowOff>
    </xdr:from>
    <xdr:to>
      <xdr:col>36</xdr:col>
      <xdr:colOff>165100</xdr:colOff>
      <xdr:row>96</xdr:row>
      <xdr:rowOff>61478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41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78005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19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141639</xdr:rowOff>
    </xdr:from>
    <xdr:to>
      <xdr:col>85</xdr:col>
      <xdr:colOff>127000</xdr:colOff>
      <xdr:row>37</xdr:row>
      <xdr:rowOff>152995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485289"/>
          <a:ext cx="838200" cy="1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152995</xdr:rowOff>
    </xdr:from>
    <xdr:to>
      <xdr:col>81</xdr:col>
      <xdr:colOff>50800</xdr:colOff>
      <xdr:row>38</xdr:row>
      <xdr:rowOff>3432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496645"/>
          <a:ext cx="8890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87981</xdr:rowOff>
    </xdr:from>
    <xdr:to>
      <xdr:col>81</xdr:col>
      <xdr:colOff>101600</xdr:colOff>
      <xdr:row>38</xdr:row>
      <xdr:rowOff>18131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43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34658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2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2764</xdr:rowOff>
    </xdr:from>
    <xdr:to>
      <xdr:col>76</xdr:col>
      <xdr:colOff>114300</xdr:colOff>
      <xdr:row>38</xdr:row>
      <xdr:rowOff>3432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517864"/>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82321</xdr:rowOff>
    </xdr:from>
    <xdr:to>
      <xdr:col>76</xdr:col>
      <xdr:colOff>165100</xdr:colOff>
      <xdr:row>38</xdr:row>
      <xdr:rowOff>12471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2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160160</xdr:rowOff>
    </xdr:from>
    <xdr:to>
      <xdr:col>71</xdr:col>
      <xdr:colOff>177800</xdr:colOff>
      <xdr:row>38</xdr:row>
      <xdr:rowOff>2764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503810"/>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97792</xdr:rowOff>
    </xdr:from>
    <xdr:to>
      <xdr:col>72</xdr:col>
      <xdr:colOff>38100</xdr:colOff>
      <xdr:row>38</xdr:row>
      <xdr:rowOff>27942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4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44469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2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91703</xdr:rowOff>
    </xdr:from>
    <xdr:to>
      <xdr:col>67</xdr:col>
      <xdr:colOff>101600</xdr:colOff>
      <xdr:row>38</xdr:row>
      <xdr:rowOff>21853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3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38380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21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90839</xdr:rowOff>
    </xdr:from>
    <xdr:to>
      <xdr:col>85</xdr:col>
      <xdr:colOff>177800</xdr:colOff>
      <xdr:row>38</xdr:row>
      <xdr:rowOff>20989</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5766</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102195</xdr:rowOff>
    </xdr:from>
    <xdr:to>
      <xdr:col>81</xdr:col>
      <xdr:colOff>101600</xdr:colOff>
      <xdr:row>38</xdr:row>
      <xdr:rowOff>32345</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23472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124082</xdr:rowOff>
    </xdr:from>
    <xdr:to>
      <xdr:col>76</xdr:col>
      <xdr:colOff>165100</xdr:colOff>
      <xdr:row>38</xdr:row>
      <xdr:rowOff>54232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45359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123414</xdr:rowOff>
    </xdr:from>
    <xdr:to>
      <xdr:col>72</xdr:col>
      <xdr:colOff>38100</xdr:colOff>
      <xdr:row>38</xdr:row>
      <xdr:rowOff>53564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6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109360</xdr:rowOff>
    </xdr:from>
    <xdr:to>
      <xdr:col>67</xdr:col>
      <xdr:colOff>101600</xdr:colOff>
      <xdr:row>38</xdr:row>
      <xdr:rowOff>39509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53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2787</xdr:rowOff>
    </xdr:from>
    <xdr:to>
      <xdr:col>85</xdr:col>
      <xdr:colOff>127000</xdr:colOff>
      <xdr:row>56</xdr:row>
      <xdr:rowOff>114682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603987"/>
          <a:ext cx="838200" cy="1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114682</xdr:rowOff>
    </xdr:from>
    <xdr:to>
      <xdr:col>81</xdr:col>
      <xdr:colOff>50800</xdr:colOff>
      <xdr:row>57</xdr:row>
      <xdr:rowOff>2133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715882"/>
          <a:ext cx="889000" cy="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98963</xdr:rowOff>
    </xdr:from>
    <xdr:to>
      <xdr:col>81</xdr:col>
      <xdr:colOff>101600</xdr:colOff>
      <xdr:row>57</xdr:row>
      <xdr:rowOff>29113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20240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34292</xdr:rowOff>
    </xdr:from>
    <xdr:to>
      <xdr:col>76</xdr:col>
      <xdr:colOff>114300</xdr:colOff>
      <xdr:row>57</xdr:row>
      <xdr:rowOff>2133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635492"/>
          <a:ext cx="889000" cy="13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89028</xdr:rowOff>
    </xdr:from>
    <xdr:to>
      <xdr:col>76</xdr:col>
      <xdr:colOff>165100</xdr:colOff>
      <xdr:row>57</xdr:row>
      <xdr:rowOff>19178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35705</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34292</xdr:rowOff>
    </xdr:from>
    <xdr:to>
      <xdr:col>71</xdr:col>
      <xdr:colOff>177800</xdr:colOff>
      <xdr:row>57</xdr:row>
      <xdr:rowOff>28166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635492"/>
          <a:ext cx="889000" cy="1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144176</xdr:rowOff>
    </xdr:from>
    <xdr:to>
      <xdr:col>72</xdr:col>
      <xdr:colOff>38100</xdr:colOff>
      <xdr:row>57</xdr:row>
      <xdr:rowOff>74326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65453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162902</xdr:rowOff>
    </xdr:from>
    <xdr:to>
      <xdr:col>67</xdr:col>
      <xdr:colOff>101600</xdr:colOff>
      <xdr:row>57</xdr:row>
      <xdr:rowOff>93052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76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84179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85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123437</xdr:rowOff>
    </xdr:from>
    <xdr:to>
      <xdr:col>85</xdr:col>
      <xdr:colOff>177800</xdr:colOff>
      <xdr:row>56</xdr:row>
      <xdr:rowOff>53587</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5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146314</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63882</xdr:rowOff>
    </xdr:from>
    <xdr:to>
      <xdr:col>81</xdr:col>
      <xdr:colOff>101600</xdr:colOff>
      <xdr:row>56</xdr:row>
      <xdr:rowOff>165482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122783</xdr:rowOff>
    </xdr:from>
    <xdr:to>
      <xdr:col>76</xdr:col>
      <xdr:colOff>165100</xdr:colOff>
      <xdr:row>57</xdr:row>
      <xdr:rowOff>52933</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44060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154942</xdr:rowOff>
    </xdr:from>
    <xdr:to>
      <xdr:col>72</xdr:col>
      <xdr:colOff>38100</xdr:colOff>
      <xdr:row>56</xdr:row>
      <xdr:rowOff>85092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5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101619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3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148816</xdr:rowOff>
    </xdr:from>
    <xdr:to>
      <xdr:col>67</xdr:col>
      <xdr:colOff>101600</xdr:colOff>
      <xdr:row>57</xdr:row>
      <xdr:rowOff>78966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95493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2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37064</xdr:rowOff>
    </xdr:from>
    <xdr:to>
      <xdr:col>85</xdr:col>
      <xdr:colOff>127000</xdr:colOff>
      <xdr:row>77</xdr:row>
      <xdr:rowOff>143963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238714"/>
          <a:ext cx="838200" cy="10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143963</xdr:rowOff>
    </xdr:from>
    <xdr:to>
      <xdr:col>81</xdr:col>
      <xdr:colOff>50800</xdr:colOff>
      <xdr:row>78</xdr:row>
      <xdr:rowOff>11604</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34561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52443</xdr:rowOff>
    </xdr:from>
    <xdr:to>
      <xdr:col>81</xdr:col>
      <xdr:colOff>101600</xdr:colOff>
      <xdr:row>77</xdr:row>
      <xdr:rowOff>154043</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170570</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11604</xdr:rowOff>
    </xdr:from>
    <xdr:to>
      <xdr:col>76</xdr:col>
      <xdr:colOff>114300</xdr:colOff>
      <xdr:row>78</xdr:row>
      <xdr:rowOff>19703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8470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88454</xdr:rowOff>
    </xdr:from>
    <xdr:to>
      <xdr:col>76</xdr:col>
      <xdr:colOff>165100</xdr:colOff>
      <xdr:row>78</xdr:row>
      <xdr:rowOff>18604</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9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35131</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12542</xdr:rowOff>
    </xdr:from>
    <xdr:to>
      <xdr:col>71</xdr:col>
      <xdr:colOff>177800</xdr:colOff>
      <xdr:row>78</xdr:row>
      <xdr:rowOff>19703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85642"/>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58017</xdr:rowOff>
    </xdr:from>
    <xdr:to>
      <xdr:col>72</xdr:col>
      <xdr:colOff>38100</xdr:colOff>
      <xdr:row>77</xdr:row>
      <xdr:rowOff>159617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4694</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90089</xdr:rowOff>
    </xdr:from>
    <xdr:to>
      <xdr:col>67</xdr:col>
      <xdr:colOff>101600</xdr:colOff>
      <xdr:row>78</xdr:row>
      <xdr:rowOff>20239</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9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36766</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306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157714</xdr:rowOff>
    </xdr:from>
    <xdr:to>
      <xdr:col>85</xdr:col>
      <xdr:colOff>177800</xdr:colOff>
      <xdr:row>77</xdr:row>
      <xdr:rowOff>87864</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1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9141</xdr:rowOff>
    </xdr:from>
    <xdr:ext cx="534377"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0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93163</xdr:rowOff>
    </xdr:from>
    <xdr:to>
      <xdr:col>81</xdr:col>
      <xdr:colOff>101600</xdr:colOff>
      <xdr:row>78</xdr:row>
      <xdr:rowOff>23313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2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14440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38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132254</xdr:rowOff>
    </xdr:from>
    <xdr:to>
      <xdr:col>76</xdr:col>
      <xdr:colOff>165100</xdr:colOff>
      <xdr:row>78</xdr:row>
      <xdr:rowOff>62404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53531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2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140353</xdr:rowOff>
    </xdr:from>
    <xdr:to>
      <xdr:col>72</xdr:col>
      <xdr:colOff>38100</xdr:colOff>
      <xdr:row>78</xdr:row>
      <xdr:rowOff>70503</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61630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434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133192</xdr:rowOff>
    </xdr:from>
    <xdr:to>
      <xdr:col>67</xdr:col>
      <xdr:colOff>101600</xdr:colOff>
      <xdr:row>78</xdr:row>
      <xdr:rowOff>63342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54469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2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151090</xdr:rowOff>
    </xdr:from>
    <xdr:to>
      <xdr:col>85</xdr:col>
      <xdr:colOff>127000</xdr:colOff>
      <xdr:row>96</xdr:row>
      <xdr:rowOff>15518</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438840"/>
          <a:ext cx="8382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15518</xdr:rowOff>
    </xdr:from>
    <xdr:to>
      <xdr:col>81</xdr:col>
      <xdr:colOff>50800</xdr:colOff>
      <xdr:row>96</xdr:row>
      <xdr:rowOff>26264</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474718"/>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169407</xdr:rowOff>
    </xdr:from>
    <xdr:to>
      <xdr:col>81</xdr:col>
      <xdr:colOff>101600</xdr:colOff>
      <xdr:row>95</xdr:row>
      <xdr:rowOff>99557</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28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116084</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14111" y="160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26264</xdr:rowOff>
    </xdr:from>
    <xdr:to>
      <xdr:col>76</xdr:col>
      <xdr:colOff>114300</xdr:colOff>
      <xdr:row>96</xdr:row>
      <xdr:rowOff>37030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485464"/>
          <a:ext cx="8890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20075</xdr:rowOff>
    </xdr:from>
    <xdr:to>
      <xdr:col>76</xdr:col>
      <xdr:colOff>165100</xdr:colOff>
      <xdr:row>95</xdr:row>
      <xdr:rowOff>121675</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138202</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325111" y="160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37030</xdr:rowOff>
    </xdr:from>
    <xdr:to>
      <xdr:col>71</xdr:col>
      <xdr:colOff>177800</xdr:colOff>
      <xdr:row>96</xdr:row>
      <xdr:rowOff>52837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496230"/>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5913</xdr:rowOff>
    </xdr:from>
    <xdr:to>
      <xdr:col>72</xdr:col>
      <xdr:colOff>38100</xdr:colOff>
      <xdr:row>95</xdr:row>
      <xdr:rowOff>107513</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124040</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36111" y="160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21794</xdr:rowOff>
    </xdr:from>
    <xdr:to>
      <xdr:col>67</xdr:col>
      <xdr:colOff>101600</xdr:colOff>
      <xdr:row>95</xdr:row>
      <xdr:rowOff>123394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139921</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47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100290</xdr:rowOff>
    </xdr:from>
    <xdr:to>
      <xdr:col>85</xdr:col>
      <xdr:colOff>177800</xdr:colOff>
      <xdr:row>96</xdr:row>
      <xdr:rowOff>30440</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3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78717</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3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136168</xdr:rowOff>
    </xdr:from>
    <xdr:to>
      <xdr:col>81</xdr:col>
      <xdr:colOff>101600</xdr:colOff>
      <xdr:row>96</xdr:row>
      <xdr:rowOff>66318</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42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57445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5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146914</xdr:rowOff>
    </xdr:from>
    <xdr:to>
      <xdr:col>76</xdr:col>
      <xdr:colOff>165100</xdr:colOff>
      <xdr:row>96</xdr:row>
      <xdr:rowOff>77064</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4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68191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2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157680</xdr:rowOff>
    </xdr:from>
    <xdr:to>
      <xdr:col>72</xdr:col>
      <xdr:colOff>38100</xdr:colOff>
      <xdr:row>96</xdr:row>
      <xdr:rowOff>87830</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4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78957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5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2037</xdr:rowOff>
    </xdr:from>
    <xdr:to>
      <xdr:col>67</xdr:col>
      <xdr:colOff>101600</xdr:colOff>
      <xdr:row>96</xdr:row>
      <xdr:rowOff>103637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94764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34343</xdr:rowOff>
    </xdr:from>
    <xdr:ext cx="313932"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66333" y="6377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87757</xdr:rowOff>
    </xdr:from>
    <xdr:to>
      <xdr:col>107</xdr:col>
      <xdr:colOff>101600</xdr:colOff>
      <xdr:row>39</xdr:row>
      <xdr:rowOff>17907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34434</xdr:rowOff>
    </xdr:from>
    <xdr:ext cx="313932"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77333" y="63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81311</xdr:rowOff>
    </xdr:from>
    <xdr:to>
      <xdr:col>102</xdr:col>
      <xdr:colOff>165100</xdr:colOff>
      <xdr:row>39</xdr:row>
      <xdr:rowOff>11461</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27988</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81402</xdr:rowOff>
    </xdr:from>
    <xdr:to>
      <xdr:col>98</xdr:col>
      <xdr:colOff>38100</xdr:colOff>
      <xdr:row>39</xdr:row>
      <xdr:rowOff>11552</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59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28079</xdr:rowOff>
    </xdr:from>
    <xdr:ext cx="378565"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67017" y="637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922,069</a:t>
          </a:r>
          <a:r>
            <a:rPr kumimoji="1" lang="ja-JP" altLang="en-US" sz="1300">
              <a:latin typeface="ＭＳ Ｐゴシック" panose="020B0600070205080204" pitchFamily="50" charset="-128"/>
              <a:ea typeface="ＭＳ Ｐゴシック" panose="020B0600070205080204" pitchFamily="50" charset="-128"/>
            </a:rPr>
            <a:t>円となっている。目的別に内訳をみると総務費の</a:t>
          </a:r>
          <a:r>
            <a:rPr kumimoji="1" lang="en-US" altLang="ja-JP" sz="1300">
              <a:latin typeface="ＭＳ Ｐゴシック" panose="020B0600070205080204" pitchFamily="50" charset="-128"/>
              <a:ea typeface="ＭＳ Ｐゴシック" panose="020B0600070205080204" pitchFamily="50" charset="-128"/>
            </a:rPr>
            <a:t>215,431</a:t>
          </a:r>
          <a:r>
            <a:rPr kumimoji="1" lang="ja-JP" altLang="en-US" sz="1300">
              <a:latin typeface="ＭＳ Ｐゴシック" panose="020B0600070205080204" pitchFamily="50" charset="-128"/>
              <a:ea typeface="ＭＳ Ｐゴシック" panose="020B0600070205080204" pitchFamily="50" charset="-128"/>
            </a:rPr>
            <a:t>円が最も高く、次いで民生費の</a:t>
          </a:r>
          <a:r>
            <a:rPr kumimoji="1" lang="en-US" altLang="ja-JP" sz="1300">
              <a:latin typeface="ＭＳ Ｐゴシック" panose="020B0600070205080204" pitchFamily="50" charset="-128"/>
              <a:ea typeface="ＭＳ Ｐゴシック" panose="020B0600070205080204" pitchFamily="50" charset="-128"/>
            </a:rPr>
            <a:t>169,386</a:t>
          </a:r>
          <a:r>
            <a:rPr kumimoji="1" lang="ja-JP" altLang="en-US" sz="1300">
              <a:latin typeface="ＭＳ Ｐゴシック" panose="020B0600070205080204" pitchFamily="50" charset="-128"/>
              <a:ea typeface="ＭＳ Ｐゴシック" panose="020B0600070205080204" pitchFamily="50" charset="-128"/>
            </a:rPr>
            <a:t>円、教育費の</a:t>
          </a:r>
          <a:r>
            <a:rPr kumimoji="1" lang="en-US" altLang="ja-JP" sz="1300">
              <a:latin typeface="ＭＳ Ｐゴシック" panose="020B0600070205080204" pitchFamily="50" charset="-128"/>
              <a:ea typeface="ＭＳ Ｐゴシック" panose="020B0600070205080204" pitchFamily="50" charset="-128"/>
            </a:rPr>
            <a:t>104,946</a:t>
          </a:r>
          <a:r>
            <a:rPr kumimoji="1" lang="ja-JP" altLang="en-US" sz="1300">
              <a:latin typeface="ＭＳ Ｐゴシック" panose="020B0600070205080204" pitchFamily="50" charset="-128"/>
              <a:ea typeface="ＭＳ Ｐゴシック" panose="020B0600070205080204" pitchFamily="50" charset="-128"/>
            </a:rPr>
            <a:t>円と続いている。</a:t>
          </a:r>
        </a:p>
        <a:p>
          <a:r>
            <a:rPr kumimoji="1" lang="ja-JP" altLang="en-US" sz="1300">
              <a:latin typeface="ＭＳ Ｐゴシック" panose="020B0600070205080204" pitchFamily="50" charset="-128"/>
              <a:ea typeface="ＭＳ Ｐゴシック" panose="020B0600070205080204" pitchFamily="50" charset="-128"/>
            </a:rPr>
            <a:t>　総務費は、デジタル化など新たな財政需要もあり増加傾向にある。　民生費は、類似団体に比べ低位にあるが、高い高齢化率により今後も増加傾向が続くことが見込まれる。</a:t>
          </a:r>
        </a:p>
        <a:p>
          <a:r>
            <a:rPr kumimoji="1" lang="ja-JP" altLang="en-US" sz="1300">
              <a:latin typeface="ＭＳ Ｐゴシック" panose="020B0600070205080204" pitchFamily="50" charset="-128"/>
              <a:ea typeface="ＭＳ Ｐゴシック" panose="020B0600070205080204" pitchFamily="50" charset="-128"/>
            </a:rPr>
            <a:t>　衛生費は、町立病院への運営補助金、ごみ処理・し尿処理関係の一部事務組合への負担金が大半を占めている。経費削減・経営改善の取り組みが継続的に行われている。</a:t>
          </a:r>
        </a:p>
        <a:p>
          <a:r>
            <a:rPr kumimoji="1" lang="ja-JP" altLang="en-US" sz="1300">
              <a:latin typeface="ＭＳ Ｐゴシック" panose="020B0600070205080204" pitchFamily="50" charset="-128"/>
              <a:ea typeface="ＭＳ Ｐゴシック" panose="020B0600070205080204" pitchFamily="50" charset="-128"/>
            </a:rPr>
            <a:t>　農林水産業費は、町の中心産業である農業費が大半を占めており、地域農業の担い手育成や法人化など継続した農業振興策に取り組んでいる。</a:t>
          </a:r>
        </a:p>
        <a:p>
          <a:r>
            <a:rPr kumimoji="1" lang="ja-JP" altLang="en-US" sz="1300">
              <a:latin typeface="ＭＳ Ｐゴシック" panose="020B0600070205080204" pitchFamily="50" charset="-128"/>
              <a:ea typeface="ＭＳ Ｐゴシック" panose="020B0600070205080204" pitchFamily="50" charset="-128"/>
            </a:rPr>
            <a:t>　教育費は、小中学校通信ネットワーク整備などの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スクール事業の推進により近年増加傾向にある。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令和２年度については、適切な財源の確保と歳出の精査により、昨年度に続き財政調整基金の取り崩しを回避し、基金への積立もすることができた。実質単年度収支も改善できた。</a:t>
          </a:r>
        </a:p>
        <a:p>
          <a:r>
            <a:rPr kumimoji="1" lang="ja-JP" altLang="en-US" sz="1400">
              <a:latin typeface="ＭＳ ゴシック" pitchFamily="49" charset="-128"/>
              <a:ea typeface="ＭＳ ゴシック" pitchFamily="49" charset="-128"/>
            </a:rPr>
            <a:t>　町立病院への運営補助金が例年より減額できたことが大きな要因である。</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病院事業会計では、医業収益の減少等に伴い毎年資金不足となっており、一般会計からの運営費補助金で対応している。</a:t>
          </a:r>
        </a:p>
        <a:p>
          <a:r>
            <a:rPr kumimoji="1" lang="ja-JP" altLang="en-US" sz="1400">
              <a:latin typeface="ＭＳ ゴシック" pitchFamily="49" charset="-128"/>
              <a:ea typeface="ＭＳ ゴシック" pitchFamily="49" charset="-128"/>
            </a:rPr>
            <a:t>　院外薬局を導入するなど継続して経営改善の取り組みを実施している。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実質公債費比率は増加傾向である。これは、算入公債費等の増加以上に元利償還金等が増加しているためである。</a:t>
          </a:r>
        </a:p>
        <a:p>
          <a:r>
            <a:rPr kumimoji="1" lang="ja-JP" altLang="en-US" sz="1400">
              <a:latin typeface="ＭＳ ゴシック" pitchFamily="49" charset="-128"/>
              <a:ea typeface="ＭＳ ゴシック" pitchFamily="49" charset="-128"/>
            </a:rPr>
            <a:t>　また、普通建設事業により起債した元金の償還開始により今後は元利償還金は増加していくことが見込まれる。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地方債現在高及び債務負担行為に基づく支出予定額等が減少し、将来負担額全体として減少となった。また、充当可能基金が増加したことにより、充当可能財源等も増加となった。以上のことから、将来負担比率の分子は減少した。</a:t>
          </a:r>
        </a:p>
        <a:p>
          <a:r>
            <a:rPr kumimoji="1" lang="ja-JP" altLang="en-US" sz="1400">
              <a:latin typeface="ＭＳ ゴシック" pitchFamily="49" charset="-128"/>
              <a:ea typeface="ＭＳ ゴシック" pitchFamily="49" charset="-128"/>
            </a:rPr>
            <a:t>　しかし、今後は地方債新規発行に伴う残高の増加や基金取り崩しにより充当可能基金の減少が見込まれ、将来負担比率の分子は増加すると見込まれる。</a:t>
          </a:r>
        </a:p>
        <a:p>
          <a:r>
            <a:rPr kumimoji="1" lang="ja-JP" altLang="en-US" sz="1400">
              <a:latin typeface="ＭＳ ゴシック" pitchFamily="49" charset="-128"/>
              <a:ea typeface="ＭＳ ゴシック" pitchFamily="49" charset="-128"/>
            </a:rPr>
            <a:t>　緊急性・必要性を的確に判断し、地方債の新規発行を抑制するとともに、事務事業等の見直しなどにより歳出削減に努め、充当可能基金の確保を図り健全財政の維持に努める。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昨年度に引き続き、財政調整基金の取崩しを行わず、積立ができたことにより、その他特定目的基金と合わせて全体として積立額が増加した。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緊急性・必要性を的確に判断し、事務事業の見直しを行う中で経費の削減に努め、財政調整基金の取り崩しを抑制する。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ふるさと支援まちづくり基金は、ふるさと納税寄付金を積み立て、次年度に同額を繰り入れて寄付者指定の事業に充当している。ふるさと納税の制度設計等を検討し、寄付額が増加するように努める。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各基金の目的により使途は決まっている。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ふるさと支援まちづくり基金は、当年度分のふるさと納税寄付額を基金に積み立て次年度に同額を取崩し、寄付者指定の事業に充当する。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ニュー・グリーンピア津南運営支援基金は、施設の貸付料を積み立て、施設の大規模修繕や工事に充当する。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ふるさと支援まちづくり基金は、その年のふるさと納税寄付額によって増減する。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その他の特定目的基金は、利子の積み立てのみである。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ふるさと支援まちづくり基金は、引き続き寄付者指定の事業に充当する。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ニュー・グリーンピア津南運営支援基金は、施設の貸付料を積み立て、大規模修繕・工事の発生に備える。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その他の特定目的基金については、安易に取り崩すのではなく、目的・緊急性・必要性等を慎重に判断し運用していく。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令和２年度については、適切な財源の確保と歳出の精査により、財政調整基金の取り崩しを回避し、積立を行うことができた。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継続した経営改善により町立病院への運営補助金が例年より減額できたことが大きな要因である。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緊急性・必要性を的確に判断するとともに、事務事業の見直しを行い、経費削減に努め基金の取り崩しを抑制する。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利子の積み立てのみ。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取り崩す予定はなく、利子の積立のみ。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5358C0-3AE6-43E5-81AD-E0D7D422F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0223E3-4585-44E2-B497-B7DF7D414D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9F08B15-620A-40D1-A8D5-273508EF93B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EC7B7CA-CBCB-4841-9E02-076A121B948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D4839EA-EEFE-426E-AE7E-9455DADDF31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4CCAA7C-17A5-49AB-AE74-FE085E52C50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352331A-9C0B-426B-8068-5C7D8E452D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25BCE77-809A-493B-9A22-3BD184D75E6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3CE3F22-D9B9-438D-8098-72960C83F7F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E8ED6E7-D7BB-44F0-B5D3-C97817A639E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68DCD64-683C-4264-88E3-DB83CE6E991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3B232C-0F13-43FC-95F9-E1308860369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
9,135
170.21
8,829,269
8,518,077
309,305
4,688,634
6,734,478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13FE7FE-BE54-42DF-92E1-52592A545D4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4C78D51-89B8-4270-B8A9-A66376E0ED7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C3B68EF-FF46-4951-9514-CFCEF32BE2D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669113B-3A75-4CB7-A0C5-06A795A9B7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67303C6-4700-4C2B-BAFF-480B2DA5FFA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B5A81C9-64A5-4AC2-ADC8-11254BCFFB3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E3E35FF-244D-4922-B889-E675D33597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11690BF-30A4-4CFD-8106-73C45B42D6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2CA98CD-B0EF-44C9-B0E4-5A3AAC13AF6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E2630E-ADDE-489B-8403-86E8415DF8B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3358907-B4FB-4180-9A62-D7A8284234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565E665-1A05-458A-803D-3A9FC9C129D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C7AA28B-C167-4240-9B3F-9A1CCB45100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2D01DDF-A9F4-4859-98AF-6B11D0B80F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BF2CA71-B818-48E0-81E9-AF171C322E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373DE78-FC2E-4409-A0C4-51AE712754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B179CB4-2419-4C43-9B15-A0A0C8FC43A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A9C01C5-3EFA-4A63-A5CE-C4707DE23A3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1278D7F-A78D-4AD8-BE71-CF5505FAE0C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9941CDE-0D54-4779-BD18-42EF52FD169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42F40E5-2FA0-4CCE-8136-C750F48C0CC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9F8DF44-17B1-4F19-BD4A-4251A68939C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F9126A1-3196-497B-8A88-13D04EEC067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8495F89-61EB-4C89-A197-DD339935F1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9799BA5-D963-496A-B94E-90D3BF20B4E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B893EC1-3B01-41FC-9A8E-6A43F4C6A70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4C5F8DB-3D63-4CF2-81B9-0DF1D859CD2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752F1FE-DA71-4DB6-851B-8745732C5A6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FC773E-F29F-43AB-8E35-4A1E0DEBD2D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6E7DB89-4AC5-4D1C-AFE5-4CEDD2FDA3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ED1D8EB-2E9B-44F3-8CF5-F7BF2CD876C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4018A53-65ED-4945-B3B8-790B49628F6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BE9D797-AA55-4FB6-BA4F-1F4F14FBFF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1BD6AEE-38F9-4735-A805-CD1AA686AFD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5039D8A-6C0E-400B-8929-E5912D2F9E7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有形固定資産減価償却率は、類似団体より低い水準となっている。令和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年度に策定した個別施設計画の内容を反映した公共施設等総合管理計画の見直しを予定しており、各施設の適正管理に努めていく。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E05A1D1-04B4-4083-BFD9-4EC8CB9369A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362BCA0-E260-4BB2-B6A5-3972E19B710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3D4D58F-AFC2-453A-A718-33613BB59EF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25A3D1A2-2296-4EFA-822B-482F2A823B4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8A0978EA-453E-47D9-BDFB-78242EA4DAB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E04AE36-43C1-4EE5-8775-0AA454E975F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1B4C0F5-C948-4481-A7A8-64210E4C085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25796D2-D1FE-4574-A802-9226601DCFC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E166DC5-1213-4E62-ADD1-DF5269A8F36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C8253AE-43DB-4708-B5CF-70C1056A4E2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27F7843-F76C-4F27-821C-C16F596E035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1275B89-1987-4059-828B-8FCEAA4FBC8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11B88C5A-F9A7-4DB7-9225-97ED9BBCD082}"/>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06461E5-4C67-4182-84D6-331AD90FD0F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a:extLst>
            <a:ext uri="{FF2B5EF4-FFF2-40B4-BE49-F238E27FC236}">
              <a16:creationId xmlns:a16="http://schemas.microsoft.com/office/drawing/2014/main" id="{31AA96FD-EF62-466C-991C-C801D59EF0FF}"/>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a:extLst>
            <a:ext uri="{FF2B5EF4-FFF2-40B4-BE49-F238E27FC236}">
              <a16:creationId xmlns:a16="http://schemas.microsoft.com/office/drawing/2014/main" id="{854AB808-3CC0-4ED5-A838-93F7ADEA9283}"/>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a:extLst>
            <a:ext uri="{FF2B5EF4-FFF2-40B4-BE49-F238E27FC236}">
              <a16:creationId xmlns:a16="http://schemas.microsoft.com/office/drawing/2014/main" id="{8BFD03A1-9E8D-4534-B007-4EB6AF446FFC}"/>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a:extLst>
            <a:ext uri="{FF2B5EF4-FFF2-40B4-BE49-F238E27FC236}">
              <a16:creationId xmlns:a16="http://schemas.microsoft.com/office/drawing/2014/main" id="{A34FB7B8-8DF9-4E3E-81DD-41131DCBFFC4}"/>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a:extLst>
            <a:ext uri="{FF2B5EF4-FFF2-40B4-BE49-F238E27FC236}">
              <a16:creationId xmlns:a16="http://schemas.microsoft.com/office/drawing/2014/main" id="{A13B2532-0492-4A5A-A4C9-A493C945167A}"/>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68" name="有形固定資産減価償却率平均値テキスト">
          <a:extLst>
            <a:ext uri="{FF2B5EF4-FFF2-40B4-BE49-F238E27FC236}">
              <a16:creationId xmlns:a16="http://schemas.microsoft.com/office/drawing/2014/main" id="{0B8C0073-C9F7-40E1-98D7-214B9C7092DE}"/>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a:extLst>
            <a:ext uri="{FF2B5EF4-FFF2-40B4-BE49-F238E27FC236}">
              <a16:creationId xmlns:a16="http://schemas.microsoft.com/office/drawing/2014/main" id="{54EE25F7-69DE-4027-BEE2-4D982507D8DF}"/>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127</xdr:rowOff>
    </xdr:from>
    <xdr:to>
      <xdr:col>19</xdr:col>
      <xdr:colOff>187325</xdr:colOff>
      <xdr:row>32</xdr:row>
      <xdr:rowOff>101727</xdr:rowOff>
    </xdr:to>
    <xdr:sp macro="" textlink="">
      <xdr:nvSpPr>
        <xdr:cNvPr id="70" name="フローチャート: 判断 69">
          <a:extLst>
            <a:ext uri="{FF2B5EF4-FFF2-40B4-BE49-F238E27FC236}">
              <a16:creationId xmlns:a16="http://schemas.microsoft.com/office/drawing/2014/main" id="{C81F8619-9CC8-4AD9-B1E0-4EAECE587837}"/>
            </a:ext>
          </a:extLst>
        </xdr:cNvPr>
        <xdr:cNvSpPr/>
      </xdr:nvSpPr>
      <xdr:spPr>
        <a:xfrm>
          <a:off x="4000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149987</xdr:rowOff>
    </xdr:from>
    <xdr:to>
      <xdr:col>15</xdr:col>
      <xdr:colOff>187325</xdr:colOff>
      <xdr:row>32</xdr:row>
      <xdr:rowOff>80137</xdr:rowOff>
    </xdr:to>
    <xdr:sp macro="" textlink="">
      <xdr:nvSpPr>
        <xdr:cNvPr id="71" name="フローチャート: 判断 70">
          <a:extLst>
            <a:ext uri="{FF2B5EF4-FFF2-40B4-BE49-F238E27FC236}">
              <a16:creationId xmlns:a16="http://schemas.microsoft.com/office/drawing/2014/main" id="{71D81A3C-9482-4FEB-9A4F-C1FCB9208CCA}"/>
            </a:ext>
          </a:extLst>
        </xdr:cNvPr>
        <xdr:cNvSpPr/>
      </xdr:nvSpPr>
      <xdr:spPr>
        <a:xfrm>
          <a:off x="323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147828</xdr:rowOff>
    </xdr:from>
    <xdr:to>
      <xdr:col>11</xdr:col>
      <xdr:colOff>187325</xdr:colOff>
      <xdr:row>32</xdr:row>
      <xdr:rowOff>77978</xdr:rowOff>
    </xdr:to>
    <xdr:sp macro="" textlink="">
      <xdr:nvSpPr>
        <xdr:cNvPr id="72" name="フローチャート: 判断 71">
          <a:extLst>
            <a:ext uri="{FF2B5EF4-FFF2-40B4-BE49-F238E27FC236}">
              <a16:creationId xmlns:a16="http://schemas.microsoft.com/office/drawing/2014/main" id="{E9F59D45-E0BB-478B-B46B-BA7F8820DFBD}"/>
            </a:ext>
          </a:extLst>
        </xdr:cNvPr>
        <xdr:cNvSpPr/>
      </xdr:nvSpPr>
      <xdr:spPr>
        <a:xfrm>
          <a:off x="2476500" y="62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73" name="フローチャート: 判断 72">
          <a:extLst>
            <a:ext uri="{FF2B5EF4-FFF2-40B4-BE49-F238E27FC236}">
              <a16:creationId xmlns:a16="http://schemas.microsoft.com/office/drawing/2014/main" id="{24829488-8EE2-4C56-BFD1-D69D35191D49}"/>
            </a:ext>
          </a:extLst>
        </xdr:cNvPr>
        <xdr:cNvSpPr/>
      </xdr:nvSpPr>
      <xdr:spPr>
        <a:xfrm>
          <a:off x="1714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0DF9600-D96D-4312-A1A5-34791A57116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2D9C789-E834-46D4-9875-26BAB1AE27B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85014CF-FE7A-4727-A2CB-EFB3199A73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AD06911-5506-4C05-A517-FF8ED6E27C9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83D47C2-5096-4A3D-876F-C14BF74DB8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91694</xdr:rowOff>
    </xdr:from>
    <xdr:to>
      <xdr:col>23</xdr:col>
      <xdr:colOff>136525</xdr:colOff>
      <xdr:row>32</xdr:row>
      <xdr:rowOff>21844</xdr:rowOff>
    </xdr:to>
    <xdr:sp macro="" textlink="">
      <xdr:nvSpPr>
        <xdr:cNvPr id="79" name="楕円 78">
          <a:extLst>
            <a:ext uri="{FF2B5EF4-FFF2-40B4-BE49-F238E27FC236}">
              <a16:creationId xmlns:a16="http://schemas.microsoft.com/office/drawing/2014/main" id="{C5B2C2C2-69FB-4874-98D3-6CB12F1C599A}"/>
            </a:ext>
          </a:extLst>
        </xdr:cNvPr>
        <xdr:cNvSpPr/>
      </xdr:nvSpPr>
      <xdr:spPr>
        <a:xfrm>
          <a:off x="47117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114571</xdr:rowOff>
    </xdr:from>
    <xdr:ext cx="405111" cy="259045"/>
    <xdr:sp macro="" textlink="">
      <xdr:nvSpPr>
        <xdr:cNvPr id="80" name="有形固定資産減価償却率該当値テキスト">
          <a:extLst>
            <a:ext uri="{FF2B5EF4-FFF2-40B4-BE49-F238E27FC236}">
              <a16:creationId xmlns:a16="http://schemas.microsoft.com/office/drawing/2014/main" id="{1EF0D66A-60C3-462F-B40C-6BF4E475B556}"/>
            </a:ext>
          </a:extLst>
        </xdr:cNvPr>
        <xdr:cNvSpPr txBox="1"/>
      </xdr:nvSpPr>
      <xdr:spPr>
        <a:xfrm>
          <a:off x="4813300" y="602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52832</xdr:rowOff>
    </xdr:from>
    <xdr:to>
      <xdr:col>19</xdr:col>
      <xdr:colOff>187325</xdr:colOff>
      <xdr:row>31</xdr:row>
      <xdr:rowOff>154432</xdr:rowOff>
    </xdr:to>
    <xdr:sp macro="" textlink="">
      <xdr:nvSpPr>
        <xdr:cNvPr id="81" name="楕円 80">
          <a:extLst>
            <a:ext uri="{FF2B5EF4-FFF2-40B4-BE49-F238E27FC236}">
              <a16:creationId xmlns:a16="http://schemas.microsoft.com/office/drawing/2014/main" id="{F784FAFB-74CA-403D-9ADD-49A619F63792}"/>
            </a:ext>
          </a:extLst>
        </xdr:cNvPr>
        <xdr:cNvSpPr/>
      </xdr:nvSpPr>
      <xdr:spPr>
        <a:xfrm>
          <a:off x="4000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103632</xdr:rowOff>
    </xdr:from>
    <xdr:to>
      <xdr:col>23</xdr:col>
      <xdr:colOff>85725</xdr:colOff>
      <xdr:row>31</xdr:row>
      <xdr:rowOff>142494</xdr:rowOff>
    </xdr:to>
    <xdr:cxnSp macro="">
      <xdr:nvCxnSpPr>
        <xdr:cNvPr id="82" name="直線コネクタ 81">
          <a:extLst>
            <a:ext uri="{FF2B5EF4-FFF2-40B4-BE49-F238E27FC236}">
              <a16:creationId xmlns:a16="http://schemas.microsoft.com/office/drawing/2014/main" id="{1AD089AE-260C-4B3F-946C-54F45E6435FA}"/>
            </a:ext>
          </a:extLst>
        </xdr:cNvPr>
        <xdr:cNvCxnSpPr/>
      </xdr:nvCxnSpPr>
      <xdr:spPr>
        <a:xfrm>
          <a:off x="4051300" y="6190107"/>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16129</xdr:rowOff>
    </xdr:from>
    <xdr:to>
      <xdr:col>15</xdr:col>
      <xdr:colOff>187325</xdr:colOff>
      <xdr:row>31</xdr:row>
      <xdr:rowOff>117729</xdr:rowOff>
    </xdr:to>
    <xdr:sp macro="" textlink="">
      <xdr:nvSpPr>
        <xdr:cNvPr id="83" name="楕円 82">
          <a:extLst>
            <a:ext uri="{FF2B5EF4-FFF2-40B4-BE49-F238E27FC236}">
              <a16:creationId xmlns:a16="http://schemas.microsoft.com/office/drawing/2014/main" id="{ACB881E0-DF28-44D7-B1DD-0652F047437A}"/>
            </a:ext>
          </a:extLst>
        </xdr:cNvPr>
        <xdr:cNvSpPr/>
      </xdr:nvSpPr>
      <xdr:spPr>
        <a:xfrm>
          <a:off x="3238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66929</xdr:rowOff>
    </xdr:from>
    <xdr:to>
      <xdr:col>19</xdr:col>
      <xdr:colOff>136525</xdr:colOff>
      <xdr:row>31</xdr:row>
      <xdr:rowOff>103632</xdr:rowOff>
    </xdr:to>
    <xdr:cxnSp macro="">
      <xdr:nvCxnSpPr>
        <xdr:cNvPr id="84" name="直線コネクタ 83">
          <a:extLst>
            <a:ext uri="{FF2B5EF4-FFF2-40B4-BE49-F238E27FC236}">
              <a16:creationId xmlns:a16="http://schemas.microsoft.com/office/drawing/2014/main" id="{2DF16F63-FCFF-4018-AC51-572472CA445E}"/>
            </a:ext>
          </a:extLst>
        </xdr:cNvPr>
        <xdr:cNvCxnSpPr/>
      </xdr:nvCxnSpPr>
      <xdr:spPr>
        <a:xfrm>
          <a:off x="3289300" y="615340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5" name="楕円 84">
          <a:extLst>
            <a:ext uri="{FF2B5EF4-FFF2-40B4-BE49-F238E27FC236}">
              <a16:creationId xmlns:a16="http://schemas.microsoft.com/office/drawing/2014/main" id="{49749580-A542-4808-A007-77F1D3FA879F}"/>
            </a:ext>
          </a:extLst>
        </xdr:cNvPr>
        <xdr:cNvSpPr/>
      </xdr:nvSpPr>
      <xdr:spPr>
        <a:xfrm>
          <a:off x="2476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23749</xdr:rowOff>
    </xdr:from>
    <xdr:to>
      <xdr:col>15</xdr:col>
      <xdr:colOff>136525</xdr:colOff>
      <xdr:row>31</xdr:row>
      <xdr:rowOff>66929</xdr:rowOff>
    </xdr:to>
    <xdr:cxnSp macro="">
      <xdr:nvCxnSpPr>
        <xdr:cNvPr id="86" name="直線コネクタ 85">
          <a:extLst>
            <a:ext uri="{FF2B5EF4-FFF2-40B4-BE49-F238E27FC236}">
              <a16:creationId xmlns:a16="http://schemas.microsoft.com/office/drawing/2014/main" id="{3D5E2B98-F57B-4162-A6C3-D7F2EB75C4FD}"/>
            </a:ext>
          </a:extLst>
        </xdr:cNvPr>
        <xdr:cNvCxnSpPr/>
      </xdr:nvCxnSpPr>
      <xdr:spPr>
        <a:xfrm>
          <a:off x="2527300" y="611022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87" name="楕円 86">
          <a:extLst>
            <a:ext uri="{FF2B5EF4-FFF2-40B4-BE49-F238E27FC236}">
              <a16:creationId xmlns:a16="http://schemas.microsoft.com/office/drawing/2014/main" id="{37077C9A-8C30-4263-95D2-A077370BBDD3}"/>
            </a:ext>
          </a:extLst>
        </xdr:cNvPr>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23749</xdr:rowOff>
    </xdr:from>
    <xdr:to>
      <xdr:col>11</xdr:col>
      <xdr:colOff>136525</xdr:colOff>
      <xdr:row>31</xdr:row>
      <xdr:rowOff>97155</xdr:rowOff>
    </xdr:to>
    <xdr:cxnSp macro="">
      <xdr:nvCxnSpPr>
        <xdr:cNvPr id="88" name="直線コネクタ 87">
          <a:extLst>
            <a:ext uri="{FF2B5EF4-FFF2-40B4-BE49-F238E27FC236}">
              <a16:creationId xmlns:a16="http://schemas.microsoft.com/office/drawing/2014/main" id="{4DFA0203-9F9E-4093-A23C-49AE749F838C}"/>
            </a:ext>
          </a:extLst>
        </xdr:cNvPr>
        <xdr:cNvCxnSpPr/>
      </xdr:nvCxnSpPr>
      <xdr:spPr>
        <a:xfrm flipV="1">
          <a:off x="1765300" y="6110224"/>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92854</xdr:rowOff>
    </xdr:from>
    <xdr:ext cx="405111" cy="259045"/>
    <xdr:sp macro="" textlink="">
      <xdr:nvSpPr>
        <xdr:cNvPr id="89" name="n_1aveValue有形固定資産減価償却率">
          <a:extLst>
            <a:ext uri="{FF2B5EF4-FFF2-40B4-BE49-F238E27FC236}">
              <a16:creationId xmlns:a16="http://schemas.microsoft.com/office/drawing/2014/main" id="{50529E67-E5A4-4B2C-9D1D-E1FF24E3CD85}"/>
            </a:ext>
          </a:extLst>
        </xdr:cNvPr>
        <xdr:cNvSpPr txBox="1"/>
      </xdr:nvSpPr>
      <xdr:spPr>
        <a:xfrm>
          <a:off x="38360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71264</xdr:rowOff>
    </xdr:from>
    <xdr:ext cx="405111" cy="259045"/>
    <xdr:sp macro="" textlink="">
      <xdr:nvSpPr>
        <xdr:cNvPr id="90" name="n_2aveValue有形固定資産減価償却率">
          <a:extLst>
            <a:ext uri="{FF2B5EF4-FFF2-40B4-BE49-F238E27FC236}">
              <a16:creationId xmlns:a16="http://schemas.microsoft.com/office/drawing/2014/main" id="{9363D82A-C2C3-4694-B607-E6AAAC36B25A}"/>
            </a:ext>
          </a:extLst>
        </xdr:cNvPr>
        <xdr:cNvSpPr txBox="1"/>
      </xdr:nvSpPr>
      <xdr:spPr>
        <a:xfrm>
          <a:off x="3086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69105</xdr:rowOff>
    </xdr:from>
    <xdr:ext cx="405111" cy="259045"/>
    <xdr:sp macro="" textlink="">
      <xdr:nvSpPr>
        <xdr:cNvPr id="91" name="n_3aveValue有形固定資産減価償却率">
          <a:extLst>
            <a:ext uri="{FF2B5EF4-FFF2-40B4-BE49-F238E27FC236}">
              <a16:creationId xmlns:a16="http://schemas.microsoft.com/office/drawing/2014/main" id="{1EE620E3-864B-424D-BBEB-B8DE6BCB5CD8}"/>
            </a:ext>
          </a:extLst>
        </xdr:cNvPr>
        <xdr:cNvSpPr txBox="1"/>
      </xdr:nvSpPr>
      <xdr:spPr>
        <a:xfrm>
          <a:off x="23247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28084</xdr:rowOff>
    </xdr:from>
    <xdr:ext cx="405111" cy="259045"/>
    <xdr:sp macro="" textlink="">
      <xdr:nvSpPr>
        <xdr:cNvPr id="92" name="n_4aveValue有形固定資産減価償却率">
          <a:extLst>
            <a:ext uri="{FF2B5EF4-FFF2-40B4-BE49-F238E27FC236}">
              <a16:creationId xmlns:a16="http://schemas.microsoft.com/office/drawing/2014/main" id="{32753E50-0AF0-4EBF-8856-417D726C77AA}"/>
            </a:ext>
          </a:extLst>
        </xdr:cNvPr>
        <xdr:cNvSpPr txBox="1"/>
      </xdr:nvSpPr>
      <xdr:spPr>
        <a:xfrm>
          <a:off x="1562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170959</xdr:rowOff>
    </xdr:from>
    <xdr:ext cx="405111" cy="259045"/>
    <xdr:sp macro="" textlink="">
      <xdr:nvSpPr>
        <xdr:cNvPr id="93" name="n_1mainValue有形固定資産減価償却率">
          <a:extLst>
            <a:ext uri="{FF2B5EF4-FFF2-40B4-BE49-F238E27FC236}">
              <a16:creationId xmlns:a16="http://schemas.microsoft.com/office/drawing/2014/main" id="{C3783300-492E-4236-9CC4-C2D4B691394E}"/>
            </a:ext>
          </a:extLst>
        </xdr:cNvPr>
        <xdr:cNvSpPr txBox="1"/>
      </xdr:nvSpPr>
      <xdr:spPr>
        <a:xfrm>
          <a:off x="3836044" y="591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134256</xdr:rowOff>
    </xdr:from>
    <xdr:ext cx="405111" cy="259045"/>
    <xdr:sp macro="" textlink="">
      <xdr:nvSpPr>
        <xdr:cNvPr id="94" name="n_2mainValue有形固定資産減価償却率">
          <a:extLst>
            <a:ext uri="{FF2B5EF4-FFF2-40B4-BE49-F238E27FC236}">
              <a16:creationId xmlns:a16="http://schemas.microsoft.com/office/drawing/2014/main" id="{E712D6D3-C2AE-4904-B30E-7CECB5CB4C8A}"/>
            </a:ext>
          </a:extLst>
        </xdr:cNvPr>
        <xdr:cNvSpPr txBox="1"/>
      </xdr:nvSpPr>
      <xdr:spPr>
        <a:xfrm>
          <a:off x="3086744" y="587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5" name="n_3mainValue有形固定資産減価償却率">
          <a:extLst>
            <a:ext uri="{FF2B5EF4-FFF2-40B4-BE49-F238E27FC236}">
              <a16:creationId xmlns:a16="http://schemas.microsoft.com/office/drawing/2014/main" id="{605F3681-67C9-43BD-8E9C-E0657B362688}"/>
            </a:ext>
          </a:extLst>
        </xdr:cNvPr>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164482</xdr:rowOff>
    </xdr:from>
    <xdr:ext cx="405111" cy="259045"/>
    <xdr:sp macro="" textlink="">
      <xdr:nvSpPr>
        <xdr:cNvPr id="96" name="n_4mainValue有形固定資産減価償却率">
          <a:extLst>
            <a:ext uri="{FF2B5EF4-FFF2-40B4-BE49-F238E27FC236}">
              <a16:creationId xmlns:a16="http://schemas.microsoft.com/office/drawing/2014/main" id="{0FC479B9-7DCA-4644-9E0A-5B25FA10D429}"/>
            </a:ext>
          </a:extLst>
        </xdr:cNvPr>
        <xdr:cNvSpPr txBox="1"/>
      </xdr:nvSpPr>
      <xdr:spPr>
        <a:xfrm>
          <a:off x="1562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54F7F0E3-51E0-40C5-AAEE-5350184C0F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9773EC25-EB32-44B5-B80C-639BC46D0BF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D7C9A3F-E382-4E39-894B-8CBB1239ADF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3DD0D174-4900-4636-BD9D-AEC17F97205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4D41179-0C91-4A09-97F7-70FFED36F87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AF8D6D3-64F5-4C90-B960-A497E1472FD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F42217D-A3CB-460E-9A51-8E767231212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8C75E141-3183-483F-8B4A-68725D1D35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31B7B7F-5740-4F37-AC2A-718516B6EF0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2FC332D-CA8F-4FB1-B41B-7ED4F0970D2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23D5C26-3BF9-4C55-89A3-FEAA67C955F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46FDECD-B413-4491-A462-00068E756DE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EADD8C0-9235-47D0-AD14-ED3B9C949E8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類似団体内平均値を上回っているが、新潟県平均を下回っている。将来負担比率は減少傾向にあるが、今後大規模な事業が行われることも予想されるため、大きな将来負担とならないよう取り組んでいく。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1CBAA5C-4F78-4F3F-AC0B-E4B5314A7C4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C92FB6E-6E0E-4294-90C2-F21C047AF85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744A0B4-32BC-46D8-95BB-C2F1D30A9E0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D75117FA-4BF8-40FB-99DE-89723C479A8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9C66439B-43AF-488F-89B3-4D0A0E2CE27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FD87860A-2D89-42C9-B242-2606870590B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C1393897-0D2D-4C4B-B4A8-14B0BFBE62C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86A14209-3AD7-4AB7-B8B2-4BFD727595E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EE40DB7-4416-4534-9487-CB9E68B56E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87457C46-6104-44D8-9134-8D0F94A79E7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7A482D2-8D7C-4BB8-A17F-9D8D3214E87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72C1B056-3CF7-4ABC-BC14-03B77C6E3F8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2F9FB10-B2FA-4E1E-920D-52F29E24DE3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6EAA14F8-ECD2-46B5-950B-82856641DE6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99C3A551-537B-4C64-85A1-E372A07F232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9310E36-4935-4529-9011-0342E16350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5D4F329-F043-409A-9A09-4DA40345545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a:extLst>
            <a:ext uri="{FF2B5EF4-FFF2-40B4-BE49-F238E27FC236}">
              <a16:creationId xmlns:a16="http://schemas.microsoft.com/office/drawing/2014/main" id="{C91A3EB9-2206-4BF1-B9BD-5F95555EF54A}"/>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a:extLst>
            <a:ext uri="{FF2B5EF4-FFF2-40B4-BE49-F238E27FC236}">
              <a16:creationId xmlns:a16="http://schemas.microsoft.com/office/drawing/2014/main" id="{134B5FEE-0BE8-435B-8BEC-6BC60F935076}"/>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a:extLst>
            <a:ext uri="{FF2B5EF4-FFF2-40B4-BE49-F238E27FC236}">
              <a16:creationId xmlns:a16="http://schemas.microsoft.com/office/drawing/2014/main" id="{99D3C634-28B2-4006-961B-4E700CD50EB9}"/>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F5AFA32D-BC04-4EBD-97DE-0125BAC2B98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A0F2BAB7-E31B-4EE3-9A08-E73F622477E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a:extLst>
            <a:ext uri="{FF2B5EF4-FFF2-40B4-BE49-F238E27FC236}">
              <a16:creationId xmlns:a16="http://schemas.microsoft.com/office/drawing/2014/main" id="{64A3E7BB-C260-40C4-AF5A-4A2BBDBB4C2F}"/>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a:extLst>
            <a:ext uri="{FF2B5EF4-FFF2-40B4-BE49-F238E27FC236}">
              <a16:creationId xmlns:a16="http://schemas.microsoft.com/office/drawing/2014/main" id="{89062B27-7D1A-4D52-972B-4A19652DCD1C}"/>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101697</xdr:rowOff>
    </xdr:from>
    <xdr:to>
      <xdr:col>72</xdr:col>
      <xdr:colOff>123825</xdr:colOff>
      <xdr:row>30</xdr:row>
      <xdr:rowOff>31847</xdr:rowOff>
    </xdr:to>
    <xdr:sp macro="" textlink="">
      <xdr:nvSpPr>
        <xdr:cNvPr id="134" name="フローチャート: 判断 133">
          <a:extLst>
            <a:ext uri="{FF2B5EF4-FFF2-40B4-BE49-F238E27FC236}">
              <a16:creationId xmlns:a16="http://schemas.microsoft.com/office/drawing/2014/main" id="{7A52B74B-8191-4C61-B254-3A3D5BD0828B}"/>
            </a:ext>
          </a:extLst>
        </xdr:cNvPr>
        <xdr:cNvSpPr/>
      </xdr:nvSpPr>
      <xdr:spPr>
        <a:xfrm>
          <a:off x="140335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100566</xdr:rowOff>
    </xdr:from>
    <xdr:to>
      <xdr:col>68</xdr:col>
      <xdr:colOff>123825</xdr:colOff>
      <xdr:row>30</xdr:row>
      <xdr:rowOff>30716</xdr:rowOff>
    </xdr:to>
    <xdr:sp macro="" textlink="">
      <xdr:nvSpPr>
        <xdr:cNvPr id="135" name="フローチャート: 判断 134">
          <a:extLst>
            <a:ext uri="{FF2B5EF4-FFF2-40B4-BE49-F238E27FC236}">
              <a16:creationId xmlns:a16="http://schemas.microsoft.com/office/drawing/2014/main" id="{FFC4464F-F483-4505-927D-342AB19D91CE}"/>
            </a:ext>
          </a:extLst>
        </xdr:cNvPr>
        <xdr:cNvSpPr/>
      </xdr:nvSpPr>
      <xdr:spPr>
        <a:xfrm>
          <a:off x="13271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92341</xdr:rowOff>
    </xdr:from>
    <xdr:to>
      <xdr:col>64</xdr:col>
      <xdr:colOff>123825</xdr:colOff>
      <xdr:row>30</xdr:row>
      <xdr:rowOff>22491</xdr:rowOff>
    </xdr:to>
    <xdr:sp macro="" textlink="">
      <xdr:nvSpPr>
        <xdr:cNvPr id="136" name="フローチャート: 判断 135">
          <a:extLst>
            <a:ext uri="{FF2B5EF4-FFF2-40B4-BE49-F238E27FC236}">
              <a16:creationId xmlns:a16="http://schemas.microsoft.com/office/drawing/2014/main" id="{B9D1230E-ACB3-45B7-9A77-39ACCCD5B56C}"/>
            </a:ext>
          </a:extLst>
        </xdr:cNvPr>
        <xdr:cNvSpPr/>
      </xdr:nvSpPr>
      <xdr:spPr>
        <a:xfrm>
          <a:off x="12509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94295</xdr:rowOff>
    </xdr:from>
    <xdr:to>
      <xdr:col>60</xdr:col>
      <xdr:colOff>123825</xdr:colOff>
      <xdr:row>30</xdr:row>
      <xdr:rowOff>24445</xdr:rowOff>
    </xdr:to>
    <xdr:sp macro="" textlink="">
      <xdr:nvSpPr>
        <xdr:cNvPr id="137" name="フローチャート: 判断 136">
          <a:extLst>
            <a:ext uri="{FF2B5EF4-FFF2-40B4-BE49-F238E27FC236}">
              <a16:creationId xmlns:a16="http://schemas.microsoft.com/office/drawing/2014/main" id="{6518A742-2430-49DE-9BCB-36D4095F3BA6}"/>
            </a:ext>
          </a:extLst>
        </xdr:cNvPr>
        <xdr:cNvSpPr/>
      </xdr:nvSpPr>
      <xdr:spPr>
        <a:xfrm>
          <a:off x="11747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66096CA-E068-44F7-B595-F9183186CD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F44BA85-8669-4066-B602-D6F55036425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20AB4D5-9F2F-4016-B23B-876CA48444D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97CC82D-96CE-4BD3-88DC-40DD05C4BCC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B2520FD-C3F6-4C26-9D3F-C3242CC131B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121811</xdr:rowOff>
    </xdr:from>
    <xdr:to>
      <xdr:col>76</xdr:col>
      <xdr:colOff>73025</xdr:colOff>
      <xdr:row>29</xdr:row>
      <xdr:rowOff>51961</xdr:rowOff>
    </xdr:to>
    <xdr:sp macro="" textlink="">
      <xdr:nvSpPr>
        <xdr:cNvPr id="143" name="楕円 142">
          <a:extLst>
            <a:ext uri="{FF2B5EF4-FFF2-40B4-BE49-F238E27FC236}">
              <a16:creationId xmlns:a16="http://schemas.microsoft.com/office/drawing/2014/main" id="{673BAB38-1F42-42F9-AE10-519CA1805BD7}"/>
            </a:ext>
          </a:extLst>
        </xdr:cNvPr>
        <xdr:cNvSpPr/>
      </xdr:nvSpPr>
      <xdr:spPr>
        <a:xfrm>
          <a:off x="14744700" y="56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100238</xdr:rowOff>
    </xdr:from>
    <xdr:ext cx="469744" cy="259045"/>
    <xdr:sp macro="" textlink="">
      <xdr:nvSpPr>
        <xdr:cNvPr id="144" name="債務償還比率該当値テキスト">
          <a:extLst>
            <a:ext uri="{FF2B5EF4-FFF2-40B4-BE49-F238E27FC236}">
              <a16:creationId xmlns:a16="http://schemas.microsoft.com/office/drawing/2014/main" id="{BE85EA59-FC00-46DC-9DBE-BB0FB71599E2}"/>
            </a:ext>
          </a:extLst>
        </xdr:cNvPr>
        <xdr:cNvSpPr txBox="1"/>
      </xdr:nvSpPr>
      <xdr:spPr>
        <a:xfrm>
          <a:off x="14846300" y="567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160982</xdr:rowOff>
    </xdr:from>
    <xdr:to>
      <xdr:col>72</xdr:col>
      <xdr:colOff>123825</xdr:colOff>
      <xdr:row>29</xdr:row>
      <xdr:rowOff>91132</xdr:rowOff>
    </xdr:to>
    <xdr:sp macro="" textlink="">
      <xdr:nvSpPr>
        <xdr:cNvPr id="145" name="楕円 144">
          <a:extLst>
            <a:ext uri="{FF2B5EF4-FFF2-40B4-BE49-F238E27FC236}">
              <a16:creationId xmlns:a16="http://schemas.microsoft.com/office/drawing/2014/main" id="{5F97569B-AF88-490F-AD10-2C21603A440C}"/>
            </a:ext>
          </a:extLst>
        </xdr:cNvPr>
        <xdr:cNvSpPr/>
      </xdr:nvSpPr>
      <xdr:spPr>
        <a:xfrm>
          <a:off x="14033500" y="57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1161</xdr:rowOff>
    </xdr:from>
    <xdr:to>
      <xdr:col>76</xdr:col>
      <xdr:colOff>22225</xdr:colOff>
      <xdr:row>29</xdr:row>
      <xdr:rowOff>40332</xdr:rowOff>
    </xdr:to>
    <xdr:cxnSp macro="">
      <xdr:nvCxnSpPr>
        <xdr:cNvPr id="146" name="直線コネクタ 145">
          <a:extLst>
            <a:ext uri="{FF2B5EF4-FFF2-40B4-BE49-F238E27FC236}">
              <a16:creationId xmlns:a16="http://schemas.microsoft.com/office/drawing/2014/main" id="{DCD1733D-9EEE-47D1-8175-F5F82B01C233}"/>
            </a:ext>
          </a:extLst>
        </xdr:cNvPr>
        <xdr:cNvCxnSpPr/>
      </xdr:nvCxnSpPr>
      <xdr:spPr>
        <a:xfrm flipV="1">
          <a:off x="14084300" y="5744736"/>
          <a:ext cx="711200" cy="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147241</xdr:rowOff>
    </xdr:from>
    <xdr:to>
      <xdr:col>68</xdr:col>
      <xdr:colOff>123825</xdr:colOff>
      <xdr:row>30</xdr:row>
      <xdr:rowOff>77391</xdr:rowOff>
    </xdr:to>
    <xdr:sp macro="" textlink="">
      <xdr:nvSpPr>
        <xdr:cNvPr id="147" name="楕円 146">
          <a:extLst>
            <a:ext uri="{FF2B5EF4-FFF2-40B4-BE49-F238E27FC236}">
              <a16:creationId xmlns:a16="http://schemas.microsoft.com/office/drawing/2014/main" id="{D2F8DD7E-5F97-4816-96BE-AA499326E3DE}"/>
            </a:ext>
          </a:extLst>
        </xdr:cNvPr>
        <xdr:cNvSpPr/>
      </xdr:nvSpPr>
      <xdr:spPr>
        <a:xfrm>
          <a:off x="13271500" y="58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40332</xdr:rowOff>
    </xdr:from>
    <xdr:to>
      <xdr:col>72</xdr:col>
      <xdr:colOff>73025</xdr:colOff>
      <xdr:row>30</xdr:row>
      <xdr:rowOff>26591</xdr:rowOff>
    </xdr:to>
    <xdr:cxnSp macro="">
      <xdr:nvCxnSpPr>
        <xdr:cNvPr id="148" name="直線コネクタ 147">
          <a:extLst>
            <a:ext uri="{FF2B5EF4-FFF2-40B4-BE49-F238E27FC236}">
              <a16:creationId xmlns:a16="http://schemas.microsoft.com/office/drawing/2014/main" id="{48C4CD67-E2F9-4D66-BB6A-FF17E2C78A56}"/>
            </a:ext>
          </a:extLst>
        </xdr:cNvPr>
        <xdr:cNvCxnSpPr/>
      </xdr:nvCxnSpPr>
      <xdr:spPr>
        <a:xfrm flipV="1">
          <a:off x="13322300" y="5783907"/>
          <a:ext cx="762000" cy="1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73527</xdr:rowOff>
    </xdr:from>
    <xdr:to>
      <xdr:col>64</xdr:col>
      <xdr:colOff>123825</xdr:colOff>
      <xdr:row>30</xdr:row>
      <xdr:rowOff>3677</xdr:rowOff>
    </xdr:to>
    <xdr:sp macro="" textlink="">
      <xdr:nvSpPr>
        <xdr:cNvPr id="149" name="楕円 148">
          <a:extLst>
            <a:ext uri="{FF2B5EF4-FFF2-40B4-BE49-F238E27FC236}">
              <a16:creationId xmlns:a16="http://schemas.microsoft.com/office/drawing/2014/main" id="{88784296-7AF2-409E-A999-22A4C7B2D693}"/>
            </a:ext>
          </a:extLst>
        </xdr:cNvPr>
        <xdr:cNvSpPr/>
      </xdr:nvSpPr>
      <xdr:spPr>
        <a:xfrm>
          <a:off x="12509500" y="58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124327</xdr:rowOff>
    </xdr:from>
    <xdr:to>
      <xdr:col>68</xdr:col>
      <xdr:colOff>73025</xdr:colOff>
      <xdr:row>30</xdr:row>
      <xdr:rowOff>26591</xdr:rowOff>
    </xdr:to>
    <xdr:cxnSp macro="">
      <xdr:nvCxnSpPr>
        <xdr:cNvPr id="150" name="直線コネクタ 149">
          <a:extLst>
            <a:ext uri="{FF2B5EF4-FFF2-40B4-BE49-F238E27FC236}">
              <a16:creationId xmlns:a16="http://schemas.microsoft.com/office/drawing/2014/main" id="{DD8305FF-1068-48CD-8F4F-A9E1DF5123DE}"/>
            </a:ext>
          </a:extLst>
        </xdr:cNvPr>
        <xdr:cNvCxnSpPr/>
      </xdr:nvCxnSpPr>
      <xdr:spPr>
        <a:xfrm>
          <a:off x="12560300" y="5867902"/>
          <a:ext cx="762000" cy="7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51" name="楕円 150">
          <a:extLst>
            <a:ext uri="{FF2B5EF4-FFF2-40B4-BE49-F238E27FC236}">
              <a16:creationId xmlns:a16="http://schemas.microsoft.com/office/drawing/2014/main" id="{9F0F9642-0C14-477F-B6C6-CB8CF598FBB0}"/>
            </a:ext>
          </a:extLst>
        </xdr:cNvPr>
        <xdr:cNvSpPr/>
      </xdr:nvSpPr>
      <xdr:spPr>
        <a:xfrm>
          <a:off x="11747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101812</xdr:rowOff>
    </xdr:from>
    <xdr:to>
      <xdr:col>64</xdr:col>
      <xdr:colOff>73025</xdr:colOff>
      <xdr:row>29</xdr:row>
      <xdr:rowOff>124327</xdr:rowOff>
    </xdr:to>
    <xdr:cxnSp macro="">
      <xdr:nvCxnSpPr>
        <xdr:cNvPr id="152" name="直線コネクタ 151">
          <a:extLst>
            <a:ext uri="{FF2B5EF4-FFF2-40B4-BE49-F238E27FC236}">
              <a16:creationId xmlns:a16="http://schemas.microsoft.com/office/drawing/2014/main" id="{77AD1947-7E4D-40C8-9D95-0BAF89377355}"/>
            </a:ext>
          </a:extLst>
        </xdr:cNvPr>
        <xdr:cNvCxnSpPr/>
      </xdr:nvCxnSpPr>
      <xdr:spPr>
        <a:xfrm>
          <a:off x="11798300" y="5845387"/>
          <a:ext cx="762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22974</xdr:rowOff>
    </xdr:from>
    <xdr:ext cx="469744" cy="259045"/>
    <xdr:sp macro="" textlink="">
      <xdr:nvSpPr>
        <xdr:cNvPr id="153" name="n_1aveValue債務償還比率">
          <a:extLst>
            <a:ext uri="{FF2B5EF4-FFF2-40B4-BE49-F238E27FC236}">
              <a16:creationId xmlns:a16="http://schemas.microsoft.com/office/drawing/2014/main" id="{B9FF01A2-DD70-42A3-A9CA-F1D91627D87F}"/>
            </a:ext>
          </a:extLst>
        </xdr:cNvPr>
        <xdr:cNvSpPr txBox="1"/>
      </xdr:nvSpPr>
      <xdr:spPr>
        <a:xfrm>
          <a:off x="13836727" y="59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47243</xdr:rowOff>
    </xdr:from>
    <xdr:ext cx="469744" cy="259045"/>
    <xdr:sp macro="" textlink="">
      <xdr:nvSpPr>
        <xdr:cNvPr id="154" name="n_2aveValue債務償還比率">
          <a:extLst>
            <a:ext uri="{FF2B5EF4-FFF2-40B4-BE49-F238E27FC236}">
              <a16:creationId xmlns:a16="http://schemas.microsoft.com/office/drawing/2014/main" id="{5093CCBC-165E-4442-AF87-5E8B2E32F0D3}"/>
            </a:ext>
          </a:extLst>
        </xdr:cNvPr>
        <xdr:cNvSpPr txBox="1"/>
      </xdr:nvSpPr>
      <xdr:spPr>
        <a:xfrm>
          <a:off x="130874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13618</xdr:rowOff>
    </xdr:from>
    <xdr:ext cx="469744" cy="259045"/>
    <xdr:sp macro="" textlink="">
      <xdr:nvSpPr>
        <xdr:cNvPr id="155" name="n_3aveValue債務償還比率">
          <a:extLst>
            <a:ext uri="{FF2B5EF4-FFF2-40B4-BE49-F238E27FC236}">
              <a16:creationId xmlns:a16="http://schemas.microsoft.com/office/drawing/2014/main" id="{1A1D71BE-AAC1-47BC-A0AF-E23EE4449550}"/>
            </a:ext>
          </a:extLst>
        </xdr:cNvPr>
        <xdr:cNvSpPr txBox="1"/>
      </xdr:nvSpPr>
      <xdr:spPr>
        <a:xfrm>
          <a:off x="12325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15572</xdr:rowOff>
    </xdr:from>
    <xdr:ext cx="469744" cy="259045"/>
    <xdr:sp macro="" textlink="">
      <xdr:nvSpPr>
        <xdr:cNvPr id="156" name="n_4aveValue債務償還比率">
          <a:extLst>
            <a:ext uri="{FF2B5EF4-FFF2-40B4-BE49-F238E27FC236}">
              <a16:creationId xmlns:a16="http://schemas.microsoft.com/office/drawing/2014/main" id="{1263218A-EB38-4B9A-9D13-CF5ED228F94F}"/>
            </a:ext>
          </a:extLst>
        </xdr:cNvPr>
        <xdr:cNvSpPr txBox="1"/>
      </xdr:nvSpPr>
      <xdr:spPr>
        <a:xfrm>
          <a:off x="11563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107659</xdr:rowOff>
    </xdr:from>
    <xdr:ext cx="469744" cy="259045"/>
    <xdr:sp macro="" textlink="">
      <xdr:nvSpPr>
        <xdr:cNvPr id="157" name="n_1mainValue債務償還比率">
          <a:extLst>
            <a:ext uri="{FF2B5EF4-FFF2-40B4-BE49-F238E27FC236}">
              <a16:creationId xmlns:a16="http://schemas.microsoft.com/office/drawing/2014/main" id="{2FDD1920-4CDA-43B5-B593-71522AEA108C}"/>
            </a:ext>
          </a:extLst>
        </xdr:cNvPr>
        <xdr:cNvSpPr txBox="1"/>
      </xdr:nvSpPr>
      <xdr:spPr>
        <a:xfrm>
          <a:off x="13836727" y="55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68518</xdr:rowOff>
    </xdr:from>
    <xdr:ext cx="469744" cy="259045"/>
    <xdr:sp macro="" textlink="">
      <xdr:nvSpPr>
        <xdr:cNvPr id="158" name="n_2mainValue債務償還比率">
          <a:extLst>
            <a:ext uri="{FF2B5EF4-FFF2-40B4-BE49-F238E27FC236}">
              <a16:creationId xmlns:a16="http://schemas.microsoft.com/office/drawing/2014/main" id="{33C52258-1DC9-4C9F-B6AD-0C4FA97F0AC2}"/>
            </a:ext>
          </a:extLst>
        </xdr:cNvPr>
        <xdr:cNvSpPr txBox="1"/>
      </xdr:nvSpPr>
      <xdr:spPr>
        <a:xfrm>
          <a:off x="13087427" y="598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20204</xdr:rowOff>
    </xdr:from>
    <xdr:ext cx="469744" cy="259045"/>
    <xdr:sp macro="" textlink="">
      <xdr:nvSpPr>
        <xdr:cNvPr id="159" name="n_3mainValue債務償還比率">
          <a:extLst>
            <a:ext uri="{FF2B5EF4-FFF2-40B4-BE49-F238E27FC236}">
              <a16:creationId xmlns:a16="http://schemas.microsoft.com/office/drawing/2014/main" id="{E870015B-407C-442B-8FF1-486B40F5136B}"/>
            </a:ext>
          </a:extLst>
        </xdr:cNvPr>
        <xdr:cNvSpPr txBox="1"/>
      </xdr:nvSpPr>
      <xdr:spPr>
        <a:xfrm>
          <a:off x="12325427" y="559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60" name="n_4mainValue債務償還比率">
          <a:extLst>
            <a:ext uri="{FF2B5EF4-FFF2-40B4-BE49-F238E27FC236}">
              <a16:creationId xmlns:a16="http://schemas.microsoft.com/office/drawing/2014/main" id="{E304C7EA-1F5E-4C41-92EE-BBE685A41417}"/>
            </a:ext>
          </a:extLst>
        </xdr:cNvPr>
        <xdr:cNvSpPr txBox="1"/>
      </xdr:nvSpPr>
      <xdr:spPr>
        <a:xfrm>
          <a:off x="11563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25A2619-82AF-47AC-A402-0B3BDE0D02F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765E9C2-8538-4E31-B4E4-6D39439BEE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4EB98AF-A10C-4D4F-80EA-4CB1D2D960D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BB3BF1F-B5DF-4199-A63E-9C12A0C3F4C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EF1B628-12AD-42DE-80BE-AAD9463AEF9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75CF2D2-EA1F-4424-B52B-489792BBEE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78B383-5CD0-4443-AB31-BA8207231E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012908-A628-4F08-98AA-34F4CFCE6B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C6E0D9-B4EC-40CC-A15F-D36FDB74D5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F821C5-8810-42FE-AAD4-A108233174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736692-3FD9-4750-B2ED-E1FDB0A86E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A869A1-368D-41BC-BB86-F42BE5AE66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8AD158-DFA8-40D9-99B3-267DAFBD83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497559-CD25-41B8-A021-AB669BE82B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81999A-6339-4CBD-B580-588668D845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F614B1-19FA-4127-9EE4-8A50E6D6FE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
9,135
170.21
8,829,269
8,518,077
309,305
4,688,634
6,734,478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1B29B3-60D8-405E-A055-B16EDE9161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331BFE-0961-4917-88FA-A72C633367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FA96CA-63BF-4481-A252-D8FC3DE613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3A4F95-E7DF-46D4-B8E4-F4FDA6DE97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B32E303-56B6-45FE-820F-E0407BF1CB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DCC26A0-F770-4439-BFE9-00726A17EF5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69B12A-C8A6-456A-BB81-BD1CA0EBE8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83B640-A73E-48F2-9710-2A6944708E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0945EC-5860-4515-90D3-F94BD5BBB2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2B05C6-DCA0-4F68-9A00-4B8E737C7B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1C7E20-D8CE-464D-BEC4-B8913870F9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EC3FA2-8FDA-4234-BF2D-A702A66F99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D24804-5127-4BBB-92AB-680F2A95FA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1BDEA9-B9B8-4F6A-BCDB-F3C184AA54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C2C78C-0D6E-4C90-B76F-A4EDBA02C9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B4D79C-DC57-476E-A9C2-01103A5DDA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B90B2D-6D79-47BD-B2CE-E7DD540F0D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20814F-F818-4227-80D1-02AB1A1B267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0F4672-1EC8-462B-B45D-E1C7BABFEF4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CAB515-0E9E-4F27-B9EA-56B2E374F39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976E702-887D-4D2A-9FD3-881D8FB71B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103270-4681-46CE-9439-6D5C735FDE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39CEFE-F0F3-47AD-AB6E-4DC8C753A1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009734-7394-4D21-A590-B31792C603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180738-FA4D-47FF-87DD-5D5A7BD5AA7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3C5F6B-DD0A-4B81-9AC4-33E71A212B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DE1E87-262D-44C5-9B52-5BBC8B22FD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4F29B7-D227-4D4A-9B34-577B872054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076A74-6C40-427E-B2D2-4B1A0177DB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75B11F-E705-4A21-82FB-80D0DCB149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1E7DAA-9D40-4E99-84D2-08BB60060B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DDA9EA-73E7-4D2B-875F-9905F697FE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BBAD16-B233-4D75-8CC0-0D7A3B330E5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AA016C6-526F-453F-A13F-C60B18089E8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858156-B731-494D-BEDB-141E22AA69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E3BB581-0296-48BA-85CA-0EC2919DB6E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55B44E0-E360-475F-9C2E-3CAA2F2AB0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4F7FF01-242A-4E88-A796-9370881B1A1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CCAB8D-83EF-4347-8BB6-D5A8F219EB8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35F2EDD-89FB-4664-A5FB-C29C7E95CBD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84C8E99-5D9D-4254-8EBD-1518B317A62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BA9894-D3BB-483D-903A-64BAB677A15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8C0DF4-19E4-47FF-A476-4BC7330DE6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46092EF-C48E-4F01-BA41-71CE776E675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76B661-BCAA-4AE1-906C-5115FA0E1A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2639481-58B3-4A70-B155-68182E957BD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616709D4-6D5C-4D04-91ED-AC5CCBD8F1A1}"/>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C3DA794D-16A0-4934-AB98-68AEA110308B}"/>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E18349B6-2DB4-45AF-BDB4-54E674684F29}"/>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F727C7FB-248E-4ED0-A065-822C88B0EE4D}"/>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DF8D7C2A-2127-4DE8-8275-4EFD85D05CFB}"/>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FDBFFFC-B1E1-4ECE-958B-AA488A733DBF}"/>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B04086D8-4BB7-4E81-AE44-2175E16C25AC}"/>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136434</xdr:rowOff>
    </xdr:from>
    <xdr:to>
      <xdr:col>20</xdr:col>
      <xdr:colOff>38100</xdr:colOff>
      <xdr:row>39</xdr:row>
      <xdr:rowOff>66584</xdr:rowOff>
    </xdr:to>
    <xdr:sp macro="" textlink="">
      <xdr:nvSpPr>
        <xdr:cNvPr id="65" name="フローチャート: 判断 64">
          <a:extLst>
            <a:ext uri="{FF2B5EF4-FFF2-40B4-BE49-F238E27FC236}">
              <a16:creationId xmlns:a16="http://schemas.microsoft.com/office/drawing/2014/main" id="{5AD481BE-7841-4473-B29A-D836420C65E6}"/>
            </a:ext>
          </a:extLst>
        </xdr:cNvPr>
        <xdr:cNvSpPr/>
      </xdr:nvSpPr>
      <xdr:spPr>
        <a:xfrm>
          <a:off x="3746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111941</xdr:rowOff>
    </xdr:from>
    <xdr:to>
      <xdr:col>15</xdr:col>
      <xdr:colOff>101600</xdr:colOff>
      <xdr:row>39</xdr:row>
      <xdr:rowOff>42091</xdr:rowOff>
    </xdr:to>
    <xdr:sp macro="" textlink="">
      <xdr:nvSpPr>
        <xdr:cNvPr id="66" name="フローチャート: 判断 65">
          <a:extLst>
            <a:ext uri="{FF2B5EF4-FFF2-40B4-BE49-F238E27FC236}">
              <a16:creationId xmlns:a16="http://schemas.microsoft.com/office/drawing/2014/main" id="{AC7392D6-1AF7-4301-B0CB-1DA99ECE1BC5}"/>
            </a:ext>
          </a:extLst>
        </xdr:cNvPr>
        <xdr:cNvSpPr/>
      </xdr:nvSpPr>
      <xdr:spPr>
        <a:xfrm>
          <a:off x="2857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4362773D-FD14-45D6-98FD-AAEC1BE4870B}"/>
            </a:ext>
          </a:extLst>
        </xdr:cNvPr>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80917</xdr:rowOff>
    </xdr:from>
    <xdr:to>
      <xdr:col>6</xdr:col>
      <xdr:colOff>38100</xdr:colOff>
      <xdr:row>39</xdr:row>
      <xdr:rowOff>11067</xdr:rowOff>
    </xdr:to>
    <xdr:sp macro="" textlink="">
      <xdr:nvSpPr>
        <xdr:cNvPr id="68" name="フローチャート: 判断 67">
          <a:extLst>
            <a:ext uri="{FF2B5EF4-FFF2-40B4-BE49-F238E27FC236}">
              <a16:creationId xmlns:a16="http://schemas.microsoft.com/office/drawing/2014/main" id="{5D6608D7-B3BE-4A9B-B466-38363EA56DDA}"/>
            </a:ext>
          </a:extLst>
        </xdr:cNvPr>
        <xdr:cNvSpPr/>
      </xdr:nvSpPr>
      <xdr:spPr>
        <a:xfrm>
          <a:off x="1079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934CA0-9D7A-4128-B9B8-41351408E8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126B92-852B-48E5-9936-1B8856FE42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2E7238-3229-4533-91C2-29B95B6236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46CD50-2E63-4FCD-8567-A3CA520FFC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7B510D4-D7B3-4B91-B938-C534C63C59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4" name="楕円 73">
          <a:extLst>
            <a:ext uri="{FF2B5EF4-FFF2-40B4-BE49-F238E27FC236}">
              <a16:creationId xmlns:a16="http://schemas.microsoft.com/office/drawing/2014/main" id="{E6994FA2-0A5D-4585-AD7D-16520A80AEC1}"/>
            </a:ext>
          </a:extLst>
        </xdr:cNvPr>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9088</xdr:rowOff>
    </xdr:from>
    <xdr:ext cx="405111" cy="259045"/>
    <xdr:sp macro="" textlink="">
      <xdr:nvSpPr>
        <xdr:cNvPr id="75" name="【道路】&#10;有形固定資産減価償却率該当値テキスト">
          <a:extLst>
            <a:ext uri="{FF2B5EF4-FFF2-40B4-BE49-F238E27FC236}">
              <a16:creationId xmlns:a16="http://schemas.microsoft.com/office/drawing/2014/main" id="{C0B0073A-1F70-4AE8-918B-0108492BD275}"/>
            </a:ext>
          </a:extLst>
        </xdr:cNvPr>
        <xdr:cNvSpPr txBox="1"/>
      </xdr:nvSpPr>
      <xdr:spPr>
        <a:xfrm>
          <a:off x="4673600" y="63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a:extLst>
            <a:ext uri="{FF2B5EF4-FFF2-40B4-BE49-F238E27FC236}">
              <a16:creationId xmlns:a16="http://schemas.microsoft.com/office/drawing/2014/main" id="{BFC70E53-69F0-4C9B-B502-9D12FC1F0A77}"/>
            </a:ext>
          </a:extLst>
        </xdr:cNvPr>
        <xdr:cNvSpPr/>
      </xdr:nvSpPr>
      <xdr:spPr>
        <a:xfrm>
          <a:off x="3746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37012</xdr:rowOff>
    </xdr:to>
    <xdr:cxnSp macro="">
      <xdr:nvCxnSpPr>
        <xdr:cNvPr id="77" name="直線コネクタ 76">
          <a:extLst>
            <a:ext uri="{FF2B5EF4-FFF2-40B4-BE49-F238E27FC236}">
              <a16:creationId xmlns:a16="http://schemas.microsoft.com/office/drawing/2014/main" id="{E24BAAAB-4BA8-4DF9-B3CD-DAC022730324}"/>
            </a:ext>
          </a:extLst>
        </xdr:cNvPr>
        <xdr:cNvCxnSpPr/>
      </xdr:nvCxnSpPr>
      <xdr:spPr>
        <a:xfrm>
          <a:off x="3797300" y="65194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8" name="楕円 77">
          <a:extLst>
            <a:ext uri="{FF2B5EF4-FFF2-40B4-BE49-F238E27FC236}">
              <a16:creationId xmlns:a16="http://schemas.microsoft.com/office/drawing/2014/main" id="{63D4D43A-F9AC-4AD2-97B9-5BDFF66C86C7}"/>
            </a:ext>
          </a:extLst>
        </xdr:cNvPr>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38</xdr:row>
      <xdr:rowOff>4354</xdr:rowOff>
    </xdr:to>
    <xdr:cxnSp macro="">
      <xdr:nvCxnSpPr>
        <xdr:cNvPr id="79" name="直線コネクタ 78">
          <a:extLst>
            <a:ext uri="{FF2B5EF4-FFF2-40B4-BE49-F238E27FC236}">
              <a16:creationId xmlns:a16="http://schemas.microsoft.com/office/drawing/2014/main" id="{C579B48A-2650-46E6-AE48-EB12BC6ED9D2}"/>
            </a:ext>
          </a:extLst>
        </xdr:cNvPr>
        <xdr:cNvCxnSpPr/>
      </xdr:nvCxnSpPr>
      <xdr:spPr>
        <a:xfrm>
          <a:off x="2908300" y="64574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64589</xdr:rowOff>
    </xdr:from>
    <xdr:to>
      <xdr:col>10</xdr:col>
      <xdr:colOff>165100</xdr:colOff>
      <xdr:row>37</xdr:row>
      <xdr:rowOff>166188</xdr:rowOff>
    </xdr:to>
    <xdr:sp macro="" textlink="">
      <xdr:nvSpPr>
        <xdr:cNvPr id="80" name="楕円 79">
          <a:extLst>
            <a:ext uri="{FF2B5EF4-FFF2-40B4-BE49-F238E27FC236}">
              <a16:creationId xmlns:a16="http://schemas.microsoft.com/office/drawing/2014/main" id="{D5CDE0D9-B3A1-4701-8A6C-C3EE410A3E1E}"/>
            </a:ext>
          </a:extLst>
        </xdr:cNvPr>
        <xdr:cNvSpPr/>
      </xdr:nvSpPr>
      <xdr:spPr>
        <a:xfrm>
          <a:off x="1968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37</xdr:row>
      <xdr:rowOff>115389</xdr:rowOff>
    </xdr:to>
    <xdr:cxnSp macro="">
      <xdr:nvCxnSpPr>
        <xdr:cNvPr id="81" name="直線コネクタ 80">
          <a:extLst>
            <a:ext uri="{FF2B5EF4-FFF2-40B4-BE49-F238E27FC236}">
              <a16:creationId xmlns:a16="http://schemas.microsoft.com/office/drawing/2014/main" id="{11BA260F-B974-44A9-B5CB-0BCB09966852}"/>
            </a:ext>
          </a:extLst>
        </xdr:cNvPr>
        <xdr:cNvCxnSpPr/>
      </xdr:nvCxnSpPr>
      <xdr:spPr>
        <a:xfrm flipV="1">
          <a:off x="2019300" y="645740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33564</xdr:rowOff>
    </xdr:from>
    <xdr:to>
      <xdr:col>6</xdr:col>
      <xdr:colOff>38100</xdr:colOff>
      <xdr:row>37</xdr:row>
      <xdr:rowOff>135164</xdr:rowOff>
    </xdr:to>
    <xdr:sp macro="" textlink="">
      <xdr:nvSpPr>
        <xdr:cNvPr id="82" name="楕円 81">
          <a:extLst>
            <a:ext uri="{FF2B5EF4-FFF2-40B4-BE49-F238E27FC236}">
              <a16:creationId xmlns:a16="http://schemas.microsoft.com/office/drawing/2014/main" id="{5BCC6294-9B93-4CE0-A70D-E37E14EF0057}"/>
            </a:ext>
          </a:extLst>
        </xdr:cNvPr>
        <xdr:cNvSpPr/>
      </xdr:nvSpPr>
      <xdr:spPr>
        <a:xfrm>
          <a:off x="1079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84364</xdr:rowOff>
    </xdr:from>
    <xdr:to>
      <xdr:col>10</xdr:col>
      <xdr:colOff>114300</xdr:colOff>
      <xdr:row>37</xdr:row>
      <xdr:rowOff>115389</xdr:rowOff>
    </xdr:to>
    <xdr:cxnSp macro="">
      <xdr:nvCxnSpPr>
        <xdr:cNvPr id="83" name="直線コネクタ 82">
          <a:extLst>
            <a:ext uri="{FF2B5EF4-FFF2-40B4-BE49-F238E27FC236}">
              <a16:creationId xmlns:a16="http://schemas.microsoft.com/office/drawing/2014/main" id="{A92E1E94-AD8A-40AB-B5FF-9137A983A21F}"/>
            </a:ext>
          </a:extLst>
        </xdr:cNvPr>
        <xdr:cNvCxnSpPr/>
      </xdr:nvCxnSpPr>
      <xdr:spPr>
        <a:xfrm>
          <a:off x="1130300" y="642801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57711</xdr:rowOff>
    </xdr:from>
    <xdr:ext cx="405111" cy="259045"/>
    <xdr:sp macro="" textlink="">
      <xdr:nvSpPr>
        <xdr:cNvPr id="84" name="n_1aveValue【道路】&#10;有形固定資産減価償却率">
          <a:extLst>
            <a:ext uri="{FF2B5EF4-FFF2-40B4-BE49-F238E27FC236}">
              <a16:creationId xmlns:a16="http://schemas.microsoft.com/office/drawing/2014/main" id="{C4CB5AFE-747D-4714-B1C9-294A3A0C3FC2}"/>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33218</xdr:rowOff>
    </xdr:from>
    <xdr:ext cx="405111" cy="259045"/>
    <xdr:sp macro="" textlink="">
      <xdr:nvSpPr>
        <xdr:cNvPr id="85" name="n_2aveValue【道路】&#10;有形固定資産減価償却率">
          <a:extLst>
            <a:ext uri="{FF2B5EF4-FFF2-40B4-BE49-F238E27FC236}">
              <a16:creationId xmlns:a16="http://schemas.microsoft.com/office/drawing/2014/main" id="{2EB9EC71-3CF8-49C6-AB4E-116FC5F59466}"/>
            </a:ext>
          </a:extLst>
        </xdr:cNvPr>
        <xdr:cNvSpPr txBox="1"/>
      </xdr:nvSpPr>
      <xdr:spPr>
        <a:xfrm>
          <a:off x="2705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33218</xdr:rowOff>
    </xdr:from>
    <xdr:ext cx="405111" cy="259045"/>
    <xdr:sp macro="" textlink="">
      <xdr:nvSpPr>
        <xdr:cNvPr id="86" name="n_3aveValue【道路】&#10;有形固定資産減価償却率">
          <a:extLst>
            <a:ext uri="{FF2B5EF4-FFF2-40B4-BE49-F238E27FC236}">
              <a16:creationId xmlns:a16="http://schemas.microsoft.com/office/drawing/2014/main" id="{F949FA8B-001A-4D3D-BCCC-C3F523C15F90}"/>
            </a:ext>
          </a:extLst>
        </xdr:cNvPr>
        <xdr:cNvSpPr txBox="1"/>
      </xdr:nvSpPr>
      <xdr:spPr>
        <a:xfrm>
          <a:off x="1816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2194</xdr:rowOff>
    </xdr:from>
    <xdr:ext cx="405111" cy="259045"/>
    <xdr:sp macro="" textlink="">
      <xdr:nvSpPr>
        <xdr:cNvPr id="87" name="n_4aveValue【道路】&#10;有形固定資産減価償却率">
          <a:extLst>
            <a:ext uri="{FF2B5EF4-FFF2-40B4-BE49-F238E27FC236}">
              <a16:creationId xmlns:a16="http://schemas.microsoft.com/office/drawing/2014/main" id="{48B9A517-1D17-42D5-837C-389B4A788308}"/>
            </a:ext>
          </a:extLst>
        </xdr:cNvPr>
        <xdr:cNvSpPr txBox="1"/>
      </xdr:nvSpPr>
      <xdr:spPr>
        <a:xfrm>
          <a:off x="927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71681</xdr:rowOff>
    </xdr:from>
    <xdr:ext cx="405111" cy="259045"/>
    <xdr:sp macro="" textlink="">
      <xdr:nvSpPr>
        <xdr:cNvPr id="88" name="n_1mainValue【道路】&#10;有形固定資産減価償却率">
          <a:extLst>
            <a:ext uri="{FF2B5EF4-FFF2-40B4-BE49-F238E27FC236}">
              <a16:creationId xmlns:a16="http://schemas.microsoft.com/office/drawing/2014/main" id="{97D268B1-3325-46CC-9D3D-56C0CA8F6F18}"/>
            </a:ext>
          </a:extLst>
        </xdr:cNvPr>
        <xdr:cNvSpPr txBox="1"/>
      </xdr:nvSpPr>
      <xdr:spPr>
        <a:xfrm>
          <a:off x="35820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9" name="n_2mainValue【道路】&#10;有形固定資産減価償却率">
          <a:extLst>
            <a:ext uri="{FF2B5EF4-FFF2-40B4-BE49-F238E27FC236}">
              <a16:creationId xmlns:a16="http://schemas.microsoft.com/office/drawing/2014/main" id="{A88ED210-BED0-4C9D-B03A-33163C2E6121}"/>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90" name="n_3mainValue【道路】&#10;有形固定資産減価償却率">
          <a:extLst>
            <a:ext uri="{FF2B5EF4-FFF2-40B4-BE49-F238E27FC236}">
              <a16:creationId xmlns:a16="http://schemas.microsoft.com/office/drawing/2014/main" id="{BE06B398-F817-44EB-8CB7-5C81BD4FFD57}"/>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151691</xdr:rowOff>
    </xdr:from>
    <xdr:ext cx="405111" cy="259045"/>
    <xdr:sp macro="" textlink="">
      <xdr:nvSpPr>
        <xdr:cNvPr id="91" name="n_4mainValue【道路】&#10;有形固定資産減価償却率">
          <a:extLst>
            <a:ext uri="{FF2B5EF4-FFF2-40B4-BE49-F238E27FC236}">
              <a16:creationId xmlns:a16="http://schemas.microsoft.com/office/drawing/2014/main" id="{F722FDB7-3EB5-4D7D-9D46-3792D734526F}"/>
            </a:ext>
          </a:extLst>
        </xdr:cNvPr>
        <xdr:cNvSpPr txBox="1"/>
      </xdr:nvSpPr>
      <xdr:spPr>
        <a:xfrm>
          <a:off x="927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123E739-886E-4648-AD09-963A28C1CE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6197F55-4FDD-4EC0-822F-6E6815D734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FF7C335-6442-4DC1-8116-37AC8241E3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33CFB9C-BD17-46EF-B0AD-714F1B41C8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3ACF8CF-A37B-4134-AD03-CC22393C08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FAE5F4C-3B27-4B9A-BFC8-183B9A44D2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E5833BA-48C3-47BC-B490-5F97F03AAB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7E70404-6C98-4A57-8D98-3FBC2B3CF3D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564B432-2B2B-4531-9598-18EE67984FD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F8CBEEB-1915-410A-B1B0-CE64BD5D65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F52D363-1AD8-4C69-834D-A0ABAAD0CB7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4BD5112-F7E6-49D7-9AFA-0DA6971E58F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2023BA1-B259-453E-B12D-A1D7456DD25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F6C12DE-4447-4796-8D36-3818C48EEF4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F0B0A88-1BD0-4C62-84BF-79A3553DF8A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A5C3C282-17CB-4712-AB34-D6FFA10CA6F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B9E9581-65CD-44D3-8A81-9E2308B7225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B6FA8FAC-8616-4B69-BFFB-A8310006E51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4F340DF-ACB9-4DE0-A349-D20701593DA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16F1F328-6532-4EB2-AA77-8A6CF14CAAF2}"/>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F6BFE13-3E49-490F-8333-ADC49970DD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B319DBC-D13D-4D0F-B3D0-C422AD9BEF6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4580893-D4E3-4D03-AA2C-0F72146D1D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8B32C3CE-7394-4DE4-89AF-06D3DC940B27}"/>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1E787C87-5862-4F90-842E-CEAAE7389155}"/>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364638C8-C577-4F03-B5E2-524409BF1853}"/>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1AEB596-FE34-4B4A-AFCF-C7F5E25D93D7}"/>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368C013D-FCA7-4429-9191-30B82CCA274E}"/>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a:extLst>
            <a:ext uri="{FF2B5EF4-FFF2-40B4-BE49-F238E27FC236}">
              <a16:creationId xmlns:a16="http://schemas.microsoft.com/office/drawing/2014/main" id="{06237D90-2298-4594-9F27-FDBE655ECCBC}"/>
            </a:ext>
          </a:extLst>
        </xdr:cNvPr>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247261E0-05A2-42F0-9040-5152A8E383B1}"/>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112082</xdr:rowOff>
    </xdr:from>
    <xdr:to>
      <xdr:col>50</xdr:col>
      <xdr:colOff>165100</xdr:colOff>
      <xdr:row>42</xdr:row>
      <xdr:rowOff>42232</xdr:rowOff>
    </xdr:to>
    <xdr:sp macro="" textlink="">
      <xdr:nvSpPr>
        <xdr:cNvPr id="122" name="フローチャート: 判断 121">
          <a:extLst>
            <a:ext uri="{FF2B5EF4-FFF2-40B4-BE49-F238E27FC236}">
              <a16:creationId xmlns:a16="http://schemas.microsoft.com/office/drawing/2014/main" id="{3D9DF5E5-0A53-4D72-BA4C-B7BD5A6219A9}"/>
            </a:ext>
          </a:extLst>
        </xdr:cNvPr>
        <xdr:cNvSpPr/>
      </xdr:nvSpPr>
      <xdr:spPr>
        <a:xfrm>
          <a:off x="9588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112679</xdr:rowOff>
    </xdr:from>
    <xdr:to>
      <xdr:col>46</xdr:col>
      <xdr:colOff>38100</xdr:colOff>
      <xdr:row>42</xdr:row>
      <xdr:rowOff>42829</xdr:rowOff>
    </xdr:to>
    <xdr:sp macro="" textlink="">
      <xdr:nvSpPr>
        <xdr:cNvPr id="123" name="フローチャート: 判断 122">
          <a:extLst>
            <a:ext uri="{FF2B5EF4-FFF2-40B4-BE49-F238E27FC236}">
              <a16:creationId xmlns:a16="http://schemas.microsoft.com/office/drawing/2014/main" id="{028FE0CD-B11E-4B43-A1FE-C2C9253B6218}"/>
            </a:ext>
          </a:extLst>
        </xdr:cNvPr>
        <xdr:cNvSpPr/>
      </xdr:nvSpPr>
      <xdr:spPr>
        <a:xfrm>
          <a:off x="8699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113522</xdr:rowOff>
    </xdr:from>
    <xdr:to>
      <xdr:col>41</xdr:col>
      <xdr:colOff>101600</xdr:colOff>
      <xdr:row>42</xdr:row>
      <xdr:rowOff>43672</xdr:rowOff>
    </xdr:to>
    <xdr:sp macro="" textlink="">
      <xdr:nvSpPr>
        <xdr:cNvPr id="124" name="フローチャート: 判断 123">
          <a:extLst>
            <a:ext uri="{FF2B5EF4-FFF2-40B4-BE49-F238E27FC236}">
              <a16:creationId xmlns:a16="http://schemas.microsoft.com/office/drawing/2014/main" id="{FF5684A3-EF9A-4C1A-A7BB-5BD73102CA45}"/>
            </a:ext>
          </a:extLst>
        </xdr:cNvPr>
        <xdr:cNvSpPr/>
      </xdr:nvSpPr>
      <xdr:spPr>
        <a:xfrm>
          <a:off x="7810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114222</xdr:rowOff>
    </xdr:from>
    <xdr:to>
      <xdr:col>36</xdr:col>
      <xdr:colOff>165100</xdr:colOff>
      <xdr:row>42</xdr:row>
      <xdr:rowOff>44372</xdr:rowOff>
    </xdr:to>
    <xdr:sp macro="" textlink="">
      <xdr:nvSpPr>
        <xdr:cNvPr id="125" name="フローチャート: 判断 124">
          <a:extLst>
            <a:ext uri="{FF2B5EF4-FFF2-40B4-BE49-F238E27FC236}">
              <a16:creationId xmlns:a16="http://schemas.microsoft.com/office/drawing/2014/main" id="{38580628-58B0-44E7-B927-AC253F9BAFE7}"/>
            </a:ext>
          </a:extLst>
        </xdr:cNvPr>
        <xdr:cNvSpPr/>
      </xdr:nvSpPr>
      <xdr:spPr>
        <a:xfrm>
          <a:off x="6921500" y="71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F4CBFE-AC18-43F0-8296-BC64D48C57B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A7B58D-1090-4A24-8663-519D823658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4727B44-8CB1-431C-9F8C-9B31134F8F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6F24617-1F62-493F-89E1-47283F3496A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A1EBB94-43F0-47F7-BA46-93B6D80085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67534</xdr:rowOff>
    </xdr:from>
    <xdr:to>
      <xdr:col>55</xdr:col>
      <xdr:colOff>50800</xdr:colOff>
      <xdr:row>41</xdr:row>
      <xdr:rowOff>169134</xdr:rowOff>
    </xdr:to>
    <xdr:sp macro="" textlink="">
      <xdr:nvSpPr>
        <xdr:cNvPr id="131" name="楕円 130">
          <a:extLst>
            <a:ext uri="{FF2B5EF4-FFF2-40B4-BE49-F238E27FC236}">
              <a16:creationId xmlns:a16="http://schemas.microsoft.com/office/drawing/2014/main" id="{7520B1EE-393A-41C4-8A03-D53E3BF4DBAA}"/>
            </a:ext>
          </a:extLst>
        </xdr:cNvPr>
        <xdr:cNvSpPr/>
      </xdr:nvSpPr>
      <xdr:spPr>
        <a:xfrm>
          <a:off x="10426700" y="70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26911</xdr:rowOff>
    </xdr:from>
    <xdr:ext cx="534377" cy="259045"/>
    <xdr:sp macro="" textlink="">
      <xdr:nvSpPr>
        <xdr:cNvPr id="132" name="【道路】&#10;一人当たり延長該当値テキスト">
          <a:extLst>
            <a:ext uri="{FF2B5EF4-FFF2-40B4-BE49-F238E27FC236}">
              <a16:creationId xmlns:a16="http://schemas.microsoft.com/office/drawing/2014/main" id="{282A0CBF-8994-496B-98CE-B25BFF39C661}"/>
            </a:ext>
          </a:extLst>
        </xdr:cNvPr>
        <xdr:cNvSpPr txBox="1"/>
      </xdr:nvSpPr>
      <xdr:spPr>
        <a:xfrm>
          <a:off x="10515600" y="68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69362</xdr:rowOff>
    </xdr:from>
    <xdr:to>
      <xdr:col>50</xdr:col>
      <xdr:colOff>165100</xdr:colOff>
      <xdr:row>41</xdr:row>
      <xdr:rowOff>170962</xdr:rowOff>
    </xdr:to>
    <xdr:sp macro="" textlink="">
      <xdr:nvSpPr>
        <xdr:cNvPr id="133" name="楕円 132">
          <a:extLst>
            <a:ext uri="{FF2B5EF4-FFF2-40B4-BE49-F238E27FC236}">
              <a16:creationId xmlns:a16="http://schemas.microsoft.com/office/drawing/2014/main" id="{30E5CF25-EC9A-44B0-9D13-9A1ED077A9B4}"/>
            </a:ext>
          </a:extLst>
        </xdr:cNvPr>
        <xdr:cNvSpPr/>
      </xdr:nvSpPr>
      <xdr:spPr>
        <a:xfrm>
          <a:off x="9588500" y="70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118334</xdr:rowOff>
    </xdr:from>
    <xdr:to>
      <xdr:col>55</xdr:col>
      <xdr:colOff>0</xdr:colOff>
      <xdr:row>41</xdr:row>
      <xdr:rowOff>120162</xdr:rowOff>
    </xdr:to>
    <xdr:cxnSp macro="">
      <xdr:nvCxnSpPr>
        <xdr:cNvPr id="134" name="直線コネクタ 133">
          <a:extLst>
            <a:ext uri="{FF2B5EF4-FFF2-40B4-BE49-F238E27FC236}">
              <a16:creationId xmlns:a16="http://schemas.microsoft.com/office/drawing/2014/main" id="{91687E86-250A-41A2-9B28-717B55C23884}"/>
            </a:ext>
          </a:extLst>
        </xdr:cNvPr>
        <xdr:cNvCxnSpPr/>
      </xdr:nvCxnSpPr>
      <xdr:spPr>
        <a:xfrm flipV="1">
          <a:off x="9639300" y="714778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74302</xdr:rowOff>
    </xdr:from>
    <xdr:to>
      <xdr:col>46</xdr:col>
      <xdr:colOff>38100</xdr:colOff>
      <xdr:row>42</xdr:row>
      <xdr:rowOff>4452</xdr:rowOff>
    </xdr:to>
    <xdr:sp macro="" textlink="">
      <xdr:nvSpPr>
        <xdr:cNvPr id="135" name="楕円 134">
          <a:extLst>
            <a:ext uri="{FF2B5EF4-FFF2-40B4-BE49-F238E27FC236}">
              <a16:creationId xmlns:a16="http://schemas.microsoft.com/office/drawing/2014/main" id="{A77CE2CB-654F-4144-A5EA-73DB03BDE075}"/>
            </a:ext>
          </a:extLst>
        </xdr:cNvPr>
        <xdr:cNvSpPr/>
      </xdr:nvSpPr>
      <xdr:spPr>
        <a:xfrm>
          <a:off x="8699500" y="71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120162</xdr:rowOff>
    </xdr:from>
    <xdr:to>
      <xdr:col>50</xdr:col>
      <xdr:colOff>114300</xdr:colOff>
      <xdr:row>41</xdr:row>
      <xdr:rowOff>125102</xdr:rowOff>
    </xdr:to>
    <xdr:cxnSp macro="">
      <xdr:nvCxnSpPr>
        <xdr:cNvPr id="136" name="直線コネクタ 135">
          <a:extLst>
            <a:ext uri="{FF2B5EF4-FFF2-40B4-BE49-F238E27FC236}">
              <a16:creationId xmlns:a16="http://schemas.microsoft.com/office/drawing/2014/main" id="{9D368074-68C7-408A-A548-2EB434FA99E6}"/>
            </a:ext>
          </a:extLst>
        </xdr:cNvPr>
        <xdr:cNvCxnSpPr/>
      </xdr:nvCxnSpPr>
      <xdr:spPr>
        <a:xfrm flipV="1">
          <a:off x="8750300" y="7149612"/>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82826</xdr:rowOff>
    </xdr:from>
    <xdr:to>
      <xdr:col>41</xdr:col>
      <xdr:colOff>101600</xdr:colOff>
      <xdr:row>42</xdr:row>
      <xdr:rowOff>12976</xdr:rowOff>
    </xdr:to>
    <xdr:sp macro="" textlink="">
      <xdr:nvSpPr>
        <xdr:cNvPr id="137" name="楕円 136">
          <a:extLst>
            <a:ext uri="{FF2B5EF4-FFF2-40B4-BE49-F238E27FC236}">
              <a16:creationId xmlns:a16="http://schemas.microsoft.com/office/drawing/2014/main" id="{3C2BC31A-5450-48B8-8048-F1CE19951CB6}"/>
            </a:ext>
          </a:extLst>
        </xdr:cNvPr>
        <xdr:cNvSpPr/>
      </xdr:nvSpPr>
      <xdr:spPr>
        <a:xfrm>
          <a:off x="7810500" y="71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125102</xdr:rowOff>
    </xdr:from>
    <xdr:to>
      <xdr:col>45</xdr:col>
      <xdr:colOff>177800</xdr:colOff>
      <xdr:row>41</xdr:row>
      <xdr:rowOff>133626</xdr:rowOff>
    </xdr:to>
    <xdr:cxnSp macro="">
      <xdr:nvCxnSpPr>
        <xdr:cNvPr id="138" name="直線コネクタ 137">
          <a:extLst>
            <a:ext uri="{FF2B5EF4-FFF2-40B4-BE49-F238E27FC236}">
              <a16:creationId xmlns:a16="http://schemas.microsoft.com/office/drawing/2014/main" id="{23E96466-646F-4665-8403-C89BCD180844}"/>
            </a:ext>
          </a:extLst>
        </xdr:cNvPr>
        <xdr:cNvCxnSpPr/>
      </xdr:nvCxnSpPr>
      <xdr:spPr>
        <a:xfrm flipV="1">
          <a:off x="7861300" y="7154552"/>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84206</xdr:rowOff>
    </xdr:from>
    <xdr:to>
      <xdr:col>36</xdr:col>
      <xdr:colOff>165100</xdr:colOff>
      <xdr:row>42</xdr:row>
      <xdr:rowOff>14356</xdr:rowOff>
    </xdr:to>
    <xdr:sp macro="" textlink="">
      <xdr:nvSpPr>
        <xdr:cNvPr id="139" name="楕円 138">
          <a:extLst>
            <a:ext uri="{FF2B5EF4-FFF2-40B4-BE49-F238E27FC236}">
              <a16:creationId xmlns:a16="http://schemas.microsoft.com/office/drawing/2014/main" id="{2420BCCD-1532-4AA9-AA48-CCAEBBB0CB19}"/>
            </a:ext>
          </a:extLst>
        </xdr:cNvPr>
        <xdr:cNvSpPr/>
      </xdr:nvSpPr>
      <xdr:spPr>
        <a:xfrm>
          <a:off x="6921500" y="71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133626</xdr:rowOff>
    </xdr:from>
    <xdr:to>
      <xdr:col>41</xdr:col>
      <xdr:colOff>50800</xdr:colOff>
      <xdr:row>41</xdr:row>
      <xdr:rowOff>135006</xdr:rowOff>
    </xdr:to>
    <xdr:cxnSp macro="">
      <xdr:nvCxnSpPr>
        <xdr:cNvPr id="140" name="直線コネクタ 139">
          <a:extLst>
            <a:ext uri="{FF2B5EF4-FFF2-40B4-BE49-F238E27FC236}">
              <a16:creationId xmlns:a16="http://schemas.microsoft.com/office/drawing/2014/main" id="{CFC66F7D-E0F4-4964-9630-7189122CBB3F}"/>
            </a:ext>
          </a:extLst>
        </xdr:cNvPr>
        <xdr:cNvCxnSpPr/>
      </xdr:nvCxnSpPr>
      <xdr:spPr>
        <a:xfrm flipV="1">
          <a:off x="6972300" y="7163076"/>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33359</xdr:rowOff>
    </xdr:from>
    <xdr:ext cx="534377" cy="259045"/>
    <xdr:sp macro="" textlink="">
      <xdr:nvSpPr>
        <xdr:cNvPr id="141" name="n_1aveValue【道路】&#10;一人当たり延長">
          <a:extLst>
            <a:ext uri="{FF2B5EF4-FFF2-40B4-BE49-F238E27FC236}">
              <a16:creationId xmlns:a16="http://schemas.microsoft.com/office/drawing/2014/main" id="{36B6DB71-C8D7-446E-A753-14055F994C77}"/>
            </a:ext>
          </a:extLst>
        </xdr:cNvPr>
        <xdr:cNvSpPr txBox="1"/>
      </xdr:nvSpPr>
      <xdr:spPr>
        <a:xfrm>
          <a:off x="9359411" y="72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33956</xdr:rowOff>
    </xdr:from>
    <xdr:ext cx="534377" cy="259045"/>
    <xdr:sp macro="" textlink="">
      <xdr:nvSpPr>
        <xdr:cNvPr id="142" name="n_2aveValue【道路】&#10;一人当たり延長">
          <a:extLst>
            <a:ext uri="{FF2B5EF4-FFF2-40B4-BE49-F238E27FC236}">
              <a16:creationId xmlns:a16="http://schemas.microsoft.com/office/drawing/2014/main" id="{9B16E970-4DF5-4965-97D1-704D43F45D6D}"/>
            </a:ext>
          </a:extLst>
        </xdr:cNvPr>
        <xdr:cNvSpPr txBox="1"/>
      </xdr:nvSpPr>
      <xdr:spPr>
        <a:xfrm>
          <a:off x="8483111" y="72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34799</xdr:rowOff>
    </xdr:from>
    <xdr:ext cx="534377" cy="259045"/>
    <xdr:sp macro="" textlink="">
      <xdr:nvSpPr>
        <xdr:cNvPr id="143" name="n_3aveValue【道路】&#10;一人当たり延長">
          <a:extLst>
            <a:ext uri="{FF2B5EF4-FFF2-40B4-BE49-F238E27FC236}">
              <a16:creationId xmlns:a16="http://schemas.microsoft.com/office/drawing/2014/main" id="{082B8C05-9726-40AC-91E1-AB309F2D1615}"/>
            </a:ext>
          </a:extLst>
        </xdr:cNvPr>
        <xdr:cNvSpPr txBox="1"/>
      </xdr:nvSpPr>
      <xdr:spPr>
        <a:xfrm>
          <a:off x="7594111" y="72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35499</xdr:rowOff>
    </xdr:from>
    <xdr:ext cx="534377" cy="259045"/>
    <xdr:sp macro="" textlink="">
      <xdr:nvSpPr>
        <xdr:cNvPr id="144" name="n_4aveValue【道路】&#10;一人当たり延長">
          <a:extLst>
            <a:ext uri="{FF2B5EF4-FFF2-40B4-BE49-F238E27FC236}">
              <a16:creationId xmlns:a16="http://schemas.microsoft.com/office/drawing/2014/main" id="{0C717164-E8C5-4B2F-9E91-B4DE93D51AA7}"/>
            </a:ext>
          </a:extLst>
        </xdr:cNvPr>
        <xdr:cNvSpPr txBox="1"/>
      </xdr:nvSpPr>
      <xdr:spPr>
        <a:xfrm>
          <a:off x="6705111" y="72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16039</xdr:rowOff>
    </xdr:from>
    <xdr:ext cx="534377" cy="259045"/>
    <xdr:sp macro="" textlink="">
      <xdr:nvSpPr>
        <xdr:cNvPr id="145" name="n_1mainValue【道路】&#10;一人当たり延長">
          <a:extLst>
            <a:ext uri="{FF2B5EF4-FFF2-40B4-BE49-F238E27FC236}">
              <a16:creationId xmlns:a16="http://schemas.microsoft.com/office/drawing/2014/main" id="{C7D81C2B-D21D-4088-8A0B-DA7B531D1750}"/>
            </a:ext>
          </a:extLst>
        </xdr:cNvPr>
        <xdr:cNvSpPr txBox="1"/>
      </xdr:nvSpPr>
      <xdr:spPr>
        <a:xfrm>
          <a:off x="9359411" y="687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20979</xdr:rowOff>
    </xdr:from>
    <xdr:ext cx="534377" cy="259045"/>
    <xdr:sp macro="" textlink="">
      <xdr:nvSpPr>
        <xdr:cNvPr id="146" name="n_2mainValue【道路】&#10;一人当たり延長">
          <a:extLst>
            <a:ext uri="{FF2B5EF4-FFF2-40B4-BE49-F238E27FC236}">
              <a16:creationId xmlns:a16="http://schemas.microsoft.com/office/drawing/2014/main" id="{D273E0F1-4D10-4413-BDB9-939B6472A923}"/>
            </a:ext>
          </a:extLst>
        </xdr:cNvPr>
        <xdr:cNvSpPr txBox="1"/>
      </xdr:nvSpPr>
      <xdr:spPr>
        <a:xfrm>
          <a:off x="8483111" y="68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29503</xdr:rowOff>
    </xdr:from>
    <xdr:ext cx="534377" cy="259045"/>
    <xdr:sp macro="" textlink="">
      <xdr:nvSpPr>
        <xdr:cNvPr id="147" name="n_3mainValue【道路】&#10;一人当たり延長">
          <a:extLst>
            <a:ext uri="{FF2B5EF4-FFF2-40B4-BE49-F238E27FC236}">
              <a16:creationId xmlns:a16="http://schemas.microsoft.com/office/drawing/2014/main" id="{60C9B646-BA5D-49A3-A86F-E2594023D56F}"/>
            </a:ext>
          </a:extLst>
        </xdr:cNvPr>
        <xdr:cNvSpPr txBox="1"/>
      </xdr:nvSpPr>
      <xdr:spPr>
        <a:xfrm>
          <a:off x="7594111" y="688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30883</xdr:rowOff>
    </xdr:from>
    <xdr:ext cx="534377" cy="259045"/>
    <xdr:sp macro="" textlink="">
      <xdr:nvSpPr>
        <xdr:cNvPr id="148" name="n_4mainValue【道路】&#10;一人当たり延長">
          <a:extLst>
            <a:ext uri="{FF2B5EF4-FFF2-40B4-BE49-F238E27FC236}">
              <a16:creationId xmlns:a16="http://schemas.microsoft.com/office/drawing/2014/main" id="{CBA4B021-11D6-4ECA-8B52-632A0E83C7E3}"/>
            </a:ext>
          </a:extLst>
        </xdr:cNvPr>
        <xdr:cNvSpPr txBox="1"/>
      </xdr:nvSpPr>
      <xdr:spPr>
        <a:xfrm>
          <a:off x="6705111" y="68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CA80D95-D9FE-457F-BD22-A3CF0F3BA3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B99DE99-CCC8-43D8-AC0B-2655469CD7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C077B92-4ADB-483F-9E76-744CBC70A4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69DCBDD-EB1D-45C9-B539-9BDBB8F318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B41F82F-955B-4B23-BE57-455AF1E636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5123604-993B-46DC-8DC3-8171D16D213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4A1F727-ACEC-4AFB-B640-E2A24E8F6E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AE1F62A-76FB-4CA5-9151-8F1B1AC453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C5ED4F4-5344-4358-826E-311A0C82E2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0286266-7427-4ED4-B60D-2CB59D2751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39950F5-AC6A-4EE2-966B-3B1080BDCE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37C329A-2499-4178-8CA2-E0C4B0632C5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54DAC04-595B-46CA-87BF-E7312D04515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26071BA-8648-447B-A950-FD52629396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A0CB1CC-B0E0-4A97-ABAC-B6CE4E16ABA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B1723BB-55A2-40CF-AE7F-80DF7871564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09BD851-905C-465F-B4C4-56B147FD43D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5DF1DA2-CB1A-4579-AF5A-3597ED4128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EF42683-F5D3-4875-9181-385D627401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CB1E67-F157-4E8C-966E-F2DCFF0181B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050C538-F11F-4EB5-AC34-701D58E992F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F7CBFED-65F8-4689-8685-33B7DB4FC6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8DCF333-CB3D-48A8-93F4-14728C0647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FB3CFA0-90B6-498E-9F60-948E18A9BF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FA0D2C7-9B0C-49EB-B262-B23F6B5250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FA226DCE-3EE7-47B6-A071-9D96EC93ABB4}"/>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AFA3389-FD37-4339-BDDD-F5866D3841F4}"/>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6A6F9F5C-AB47-4A96-9C60-6ACEB2E18D5B}"/>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8318433-A167-475F-B472-FED29E50B1FC}"/>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1F7031A7-2B2B-413F-9824-08F43E81748A}"/>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1D0D848-CF08-4A4A-AFFE-F81460E8C91A}"/>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74D0C610-476E-475B-AC52-457D14ECA472}"/>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53703</xdr:rowOff>
    </xdr:from>
    <xdr:to>
      <xdr:col>20</xdr:col>
      <xdr:colOff>38100</xdr:colOff>
      <xdr:row>60</xdr:row>
      <xdr:rowOff>155303</xdr:rowOff>
    </xdr:to>
    <xdr:sp macro="" textlink="">
      <xdr:nvSpPr>
        <xdr:cNvPr id="181" name="フローチャート: 判断 180">
          <a:extLst>
            <a:ext uri="{FF2B5EF4-FFF2-40B4-BE49-F238E27FC236}">
              <a16:creationId xmlns:a16="http://schemas.microsoft.com/office/drawing/2014/main" id="{10E6586E-C8A0-4ABB-ABF4-B230D441E9BF}"/>
            </a:ext>
          </a:extLst>
        </xdr:cNvPr>
        <xdr:cNvSpPr/>
      </xdr:nvSpPr>
      <xdr:spPr>
        <a:xfrm>
          <a:off x="3746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30843</xdr:rowOff>
    </xdr:from>
    <xdr:to>
      <xdr:col>15</xdr:col>
      <xdr:colOff>101600</xdr:colOff>
      <xdr:row>60</xdr:row>
      <xdr:rowOff>132443</xdr:rowOff>
    </xdr:to>
    <xdr:sp macro="" textlink="">
      <xdr:nvSpPr>
        <xdr:cNvPr id="182" name="フローチャート: 判断 181">
          <a:extLst>
            <a:ext uri="{FF2B5EF4-FFF2-40B4-BE49-F238E27FC236}">
              <a16:creationId xmlns:a16="http://schemas.microsoft.com/office/drawing/2014/main" id="{3FC6A135-E76B-4219-B69A-2E6384BB6F0C}"/>
            </a:ext>
          </a:extLst>
        </xdr:cNvPr>
        <xdr:cNvSpPr/>
      </xdr:nvSpPr>
      <xdr:spPr>
        <a:xfrm>
          <a:off x="2857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83" name="フローチャート: 判断 182">
          <a:extLst>
            <a:ext uri="{FF2B5EF4-FFF2-40B4-BE49-F238E27FC236}">
              <a16:creationId xmlns:a16="http://schemas.microsoft.com/office/drawing/2014/main" id="{A14C5AC1-ED3A-4B43-AE0F-8B323E3A4D7C}"/>
            </a:ext>
          </a:extLst>
        </xdr:cNvPr>
        <xdr:cNvSpPr/>
      </xdr:nvSpPr>
      <xdr:spPr>
        <a:xfrm>
          <a:off x="1968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27577</xdr:rowOff>
    </xdr:from>
    <xdr:to>
      <xdr:col>6</xdr:col>
      <xdr:colOff>38100</xdr:colOff>
      <xdr:row>60</xdr:row>
      <xdr:rowOff>129177</xdr:rowOff>
    </xdr:to>
    <xdr:sp macro="" textlink="">
      <xdr:nvSpPr>
        <xdr:cNvPr id="184" name="フローチャート: 判断 183">
          <a:extLst>
            <a:ext uri="{FF2B5EF4-FFF2-40B4-BE49-F238E27FC236}">
              <a16:creationId xmlns:a16="http://schemas.microsoft.com/office/drawing/2014/main" id="{A13DA5B5-7A79-4B9F-BDA3-4B5D27899AA5}"/>
            </a:ext>
          </a:extLst>
        </xdr:cNvPr>
        <xdr:cNvSpPr/>
      </xdr:nvSpPr>
      <xdr:spPr>
        <a:xfrm>
          <a:off x="1079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34DDC19-26FE-4B64-9B36-1F46E4D4AE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18D70D7-6E84-4009-9199-8C9C7131E5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110AA9A-4D3B-42B0-B541-567A24CB74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8FD8FCE-F78B-414E-9179-0192EFA47E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59D0462-5B8D-4620-B7E0-E4B19CE26A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90" name="楕円 189">
          <a:extLst>
            <a:ext uri="{FF2B5EF4-FFF2-40B4-BE49-F238E27FC236}">
              <a16:creationId xmlns:a16="http://schemas.microsoft.com/office/drawing/2014/main" id="{C40E738B-F81A-4987-B37E-3BCDFAEF26D8}"/>
            </a:ext>
          </a:extLst>
        </xdr:cNvPr>
        <xdr:cNvSpPr/>
      </xdr:nvSpPr>
      <xdr:spPr>
        <a:xfrm>
          <a:off x="4584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EFA10A6-0801-4A7E-923F-A72FDD1AFDBA}"/>
            </a:ext>
          </a:extLst>
        </xdr:cNvPr>
        <xdr:cNvSpPr txBox="1"/>
      </xdr:nvSpPr>
      <xdr:spPr>
        <a:xfrm>
          <a:off x="4673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79828</xdr:rowOff>
    </xdr:from>
    <xdr:to>
      <xdr:col>20</xdr:col>
      <xdr:colOff>38100</xdr:colOff>
      <xdr:row>59</xdr:row>
      <xdr:rowOff>9978</xdr:rowOff>
    </xdr:to>
    <xdr:sp macro="" textlink="">
      <xdr:nvSpPr>
        <xdr:cNvPr id="192" name="楕円 191">
          <a:extLst>
            <a:ext uri="{FF2B5EF4-FFF2-40B4-BE49-F238E27FC236}">
              <a16:creationId xmlns:a16="http://schemas.microsoft.com/office/drawing/2014/main" id="{71BA16F2-BC38-42A1-9665-7046E0CD7890}"/>
            </a:ext>
          </a:extLst>
        </xdr:cNvPr>
        <xdr:cNvSpPr/>
      </xdr:nvSpPr>
      <xdr:spPr>
        <a:xfrm>
          <a:off x="3746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130628</xdr:rowOff>
    </xdr:from>
    <xdr:to>
      <xdr:col>24</xdr:col>
      <xdr:colOff>63500</xdr:colOff>
      <xdr:row>58</xdr:row>
      <xdr:rowOff>150223</xdr:rowOff>
    </xdr:to>
    <xdr:cxnSp macro="">
      <xdr:nvCxnSpPr>
        <xdr:cNvPr id="193" name="直線コネクタ 192">
          <a:extLst>
            <a:ext uri="{FF2B5EF4-FFF2-40B4-BE49-F238E27FC236}">
              <a16:creationId xmlns:a16="http://schemas.microsoft.com/office/drawing/2014/main" id="{299566FF-4546-4A00-B76F-83983E05A8F4}"/>
            </a:ext>
          </a:extLst>
        </xdr:cNvPr>
        <xdr:cNvCxnSpPr/>
      </xdr:nvCxnSpPr>
      <xdr:spPr>
        <a:xfrm>
          <a:off x="3797300" y="100747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24312</xdr:rowOff>
    </xdr:from>
    <xdr:to>
      <xdr:col>15</xdr:col>
      <xdr:colOff>101600</xdr:colOff>
      <xdr:row>58</xdr:row>
      <xdr:rowOff>125912</xdr:rowOff>
    </xdr:to>
    <xdr:sp macro="" textlink="">
      <xdr:nvSpPr>
        <xdr:cNvPr id="194" name="楕円 193">
          <a:extLst>
            <a:ext uri="{FF2B5EF4-FFF2-40B4-BE49-F238E27FC236}">
              <a16:creationId xmlns:a16="http://schemas.microsoft.com/office/drawing/2014/main" id="{F536C89C-087A-47ED-BA59-195900E1B982}"/>
            </a:ext>
          </a:extLst>
        </xdr:cNvPr>
        <xdr:cNvSpPr/>
      </xdr:nvSpPr>
      <xdr:spPr>
        <a:xfrm>
          <a:off x="2857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75112</xdr:rowOff>
    </xdr:from>
    <xdr:to>
      <xdr:col>19</xdr:col>
      <xdr:colOff>177800</xdr:colOff>
      <xdr:row>58</xdr:row>
      <xdr:rowOff>130628</xdr:rowOff>
    </xdr:to>
    <xdr:cxnSp macro="">
      <xdr:nvCxnSpPr>
        <xdr:cNvPr id="195" name="直線コネクタ 194">
          <a:extLst>
            <a:ext uri="{FF2B5EF4-FFF2-40B4-BE49-F238E27FC236}">
              <a16:creationId xmlns:a16="http://schemas.microsoft.com/office/drawing/2014/main" id="{05F499BB-726D-48F3-8CF0-B3FB217F60CE}"/>
            </a:ext>
          </a:extLst>
        </xdr:cNvPr>
        <xdr:cNvCxnSpPr/>
      </xdr:nvCxnSpPr>
      <xdr:spPr>
        <a:xfrm>
          <a:off x="2908300" y="1001921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37374</xdr:rowOff>
    </xdr:from>
    <xdr:to>
      <xdr:col>10</xdr:col>
      <xdr:colOff>165100</xdr:colOff>
      <xdr:row>58</xdr:row>
      <xdr:rowOff>138974</xdr:rowOff>
    </xdr:to>
    <xdr:sp macro="" textlink="">
      <xdr:nvSpPr>
        <xdr:cNvPr id="196" name="楕円 195">
          <a:extLst>
            <a:ext uri="{FF2B5EF4-FFF2-40B4-BE49-F238E27FC236}">
              <a16:creationId xmlns:a16="http://schemas.microsoft.com/office/drawing/2014/main" id="{60AE39DA-1CA1-4945-8E9C-D60C421A7378}"/>
            </a:ext>
          </a:extLst>
        </xdr:cNvPr>
        <xdr:cNvSpPr/>
      </xdr:nvSpPr>
      <xdr:spPr>
        <a:xfrm>
          <a:off x="1968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75112</xdr:rowOff>
    </xdr:from>
    <xdr:to>
      <xdr:col>15</xdr:col>
      <xdr:colOff>50800</xdr:colOff>
      <xdr:row>58</xdr:row>
      <xdr:rowOff>88174</xdr:rowOff>
    </xdr:to>
    <xdr:cxnSp macro="">
      <xdr:nvCxnSpPr>
        <xdr:cNvPr id="197" name="直線コネクタ 196">
          <a:extLst>
            <a:ext uri="{FF2B5EF4-FFF2-40B4-BE49-F238E27FC236}">
              <a16:creationId xmlns:a16="http://schemas.microsoft.com/office/drawing/2014/main" id="{EE2BFBA6-7F6D-4C27-BCAB-5F5DE1BE63CC}"/>
            </a:ext>
          </a:extLst>
        </xdr:cNvPr>
        <xdr:cNvCxnSpPr/>
      </xdr:nvCxnSpPr>
      <xdr:spPr>
        <a:xfrm flipV="1">
          <a:off x="2019300" y="100192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39007</xdr:rowOff>
    </xdr:from>
    <xdr:to>
      <xdr:col>6</xdr:col>
      <xdr:colOff>38100</xdr:colOff>
      <xdr:row>58</xdr:row>
      <xdr:rowOff>140607</xdr:rowOff>
    </xdr:to>
    <xdr:sp macro="" textlink="">
      <xdr:nvSpPr>
        <xdr:cNvPr id="198" name="楕円 197">
          <a:extLst>
            <a:ext uri="{FF2B5EF4-FFF2-40B4-BE49-F238E27FC236}">
              <a16:creationId xmlns:a16="http://schemas.microsoft.com/office/drawing/2014/main" id="{00F28E09-6330-4300-BBD5-43C503EF6289}"/>
            </a:ext>
          </a:extLst>
        </xdr:cNvPr>
        <xdr:cNvSpPr/>
      </xdr:nvSpPr>
      <xdr:spPr>
        <a:xfrm>
          <a:off x="1079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88174</xdr:rowOff>
    </xdr:from>
    <xdr:to>
      <xdr:col>10</xdr:col>
      <xdr:colOff>114300</xdr:colOff>
      <xdr:row>58</xdr:row>
      <xdr:rowOff>89807</xdr:rowOff>
    </xdr:to>
    <xdr:cxnSp macro="">
      <xdr:nvCxnSpPr>
        <xdr:cNvPr id="199" name="直線コネクタ 198">
          <a:extLst>
            <a:ext uri="{FF2B5EF4-FFF2-40B4-BE49-F238E27FC236}">
              <a16:creationId xmlns:a16="http://schemas.microsoft.com/office/drawing/2014/main" id="{01D7D228-4375-4093-BAC6-CB24721FE9D2}"/>
            </a:ext>
          </a:extLst>
        </xdr:cNvPr>
        <xdr:cNvCxnSpPr/>
      </xdr:nvCxnSpPr>
      <xdr:spPr>
        <a:xfrm flipV="1">
          <a:off x="1130300" y="100322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146430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59F509E-9699-4F04-960B-73467A223259}"/>
            </a:ext>
          </a:extLst>
        </xdr:cNvPr>
        <xdr:cNvSpPr txBox="1"/>
      </xdr:nvSpPr>
      <xdr:spPr>
        <a:xfrm>
          <a:off x="3582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123570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F36BCB8-D8AA-46B1-8A4E-E5D6A92FFCF8}"/>
            </a:ext>
          </a:extLst>
        </xdr:cNvPr>
        <xdr:cNvSpPr txBox="1"/>
      </xdr:nvSpPr>
      <xdr:spPr>
        <a:xfrm>
          <a:off x="2705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105608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3F1CBCEA-71EB-4111-A386-D681B4CF4534}"/>
            </a:ext>
          </a:extLst>
        </xdr:cNvPr>
        <xdr:cNvSpPr txBox="1"/>
      </xdr:nvSpPr>
      <xdr:spPr>
        <a:xfrm>
          <a:off x="1816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120304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CDFF076-6C8B-4C81-9CF9-DF8C2C10A382}"/>
            </a:ext>
          </a:extLst>
        </xdr:cNvPr>
        <xdr:cNvSpPr txBox="1"/>
      </xdr:nvSpPr>
      <xdr:spPr>
        <a:xfrm>
          <a:off x="927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26505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28AA8D9-1852-4364-9153-149FE2EB9475}"/>
            </a:ext>
          </a:extLst>
        </xdr:cNvPr>
        <xdr:cNvSpPr txBox="1"/>
      </xdr:nvSpPr>
      <xdr:spPr>
        <a:xfrm>
          <a:off x="3582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142439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D9CEDB5-B832-4C5E-8C57-96A7FC771E41}"/>
            </a:ext>
          </a:extLst>
        </xdr:cNvPr>
        <xdr:cNvSpPr txBox="1"/>
      </xdr:nvSpPr>
      <xdr:spPr>
        <a:xfrm>
          <a:off x="2705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155501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57E32B8-CD8F-4AC0-B257-169827B76B73}"/>
            </a:ext>
          </a:extLst>
        </xdr:cNvPr>
        <xdr:cNvSpPr txBox="1"/>
      </xdr:nvSpPr>
      <xdr:spPr>
        <a:xfrm>
          <a:off x="1816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157134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A8D6719-F57F-4BFA-8063-BB31B201C864}"/>
            </a:ext>
          </a:extLst>
        </xdr:cNvPr>
        <xdr:cNvSpPr txBox="1"/>
      </xdr:nvSpPr>
      <xdr:spPr>
        <a:xfrm>
          <a:off x="927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11778FA-E7D6-462B-BE52-E2BAB8EC08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809B4BF-A171-406F-947E-A5AB11C270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4C2D6B7-1528-413D-B8D1-4F2C035EC6A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130EF6C-FE93-4D63-B50D-49E946BC08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4AE1532-7476-4FF8-BEF7-BF7ADA6243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3CEB48E-0CA3-46F6-A00C-46D28FC441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D1FE4F7-4459-4DC5-8FA4-7CB023DCB7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DF0B227-F042-466E-BBC7-42047F3F4E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D0B67F5-EB3C-4B7F-99AA-04E8A70BDD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1A70695-1FBD-42AC-BD2F-4138E22B26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EADCF6A-6676-4956-BA16-2D774E5D9DE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37913CDD-DCD1-4568-BE97-C656568C2E3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48C198A-EF68-4FBC-B770-D974ED78369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18EF18A9-EEBF-4DF2-80A9-6918BEE7CC5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B1EEC88-8BDE-4F0D-88A7-E4EC33F22C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C747675-B98F-40B7-A089-039883949EE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D542C-01E9-416B-A020-C61B83AE8AE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D32500C-8B4F-4588-99E1-B41CA41A1F9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339BB36-63DD-490C-A0F6-B4AB97605F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F51B75C6-3CF8-45E3-9E6C-C582AAAE12E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3DE0A9E-E29B-4923-AEAE-7EFF7F2DD8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2A3FA4C1-9EB5-40F1-8DFC-2F8E42739D1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A25B8101-106C-4879-98A2-04400FA085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4F51010E-CBC0-4C75-B89C-032A03E76758}"/>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ADB26137-2632-4C85-9B71-3D8B355FE78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EE53BF8E-B213-4AD1-82EB-BC9E8913865A}"/>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514F3C2D-D5E0-4340-A5C8-9F76911FFF5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ECAB51AF-956A-4CDF-92FE-7F5FB1E47F73}"/>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CB8386B3-70C4-40BC-AC41-ECC0CFB2CD1E}"/>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36A8FC39-483A-41B6-8D13-15F502C0B3B1}"/>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110191</xdr:rowOff>
    </xdr:from>
    <xdr:to>
      <xdr:col>50</xdr:col>
      <xdr:colOff>165100</xdr:colOff>
      <xdr:row>64</xdr:row>
      <xdr:rowOff>40341</xdr:rowOff>
    </xdr:to>
    <xdr:sp macro="" textlink="">
      <xdr:nvSpPr>
        <xdr:cNvPr id="238" name="フローチャート: 判断 237">
          <a:extLst>
            <a:ext uri="{FF2B5EF4-FFF2-40B4-BE49-F238E27FC236}">
              <a16:creationId xmlns:a16="http://schemas.microsoft.com/office/drawing/2014/main" id="{1DB30BB3-4C2F-4679-B6C0-12BE9BB90D04}"/>
            </a:ext>
          </a:extLst>
        </xdr:cNvPr>
        <xdr:cNvSpPr/>
      </xdr:nvSpPr>
      <xdr:spPr>
        <a:xfrm>
          <a:off x="9588500" y="1091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114559</xdr:rowOff>
    </xdr:from>
    <xdr:to>
      <xdr:col>46</xdr:col>
      <xdr:colOff>38100</xdr:colOff>
      <xdr:row>64</xdr:row>
      <xdr:rowOff>44709</xdr:rowOff>
    </xdr:to>
    <xdr:sp macro="" textlink="">
      <xdr:nvSpPr>
        <xdr:cNvPr id="239" name="フローチャート: 判断 238">
          <a:extLst>
            <a:ext uri="{FF2B5EF4-FFF2-40B4-BE49-F238E27FC236}">
              <a16:creationId xmlns:a16="http://schemas.microsoft.com/office/drawing/2014/main" id="{7E0BD23F-3A26-4A05-BD46-3B63DC8BD3DC}"/>
            </a:ext>
          </a:extLst>
        </xdr:cNvPr>
        <xdr:cNvSpPr/>
      </xdr:nvSpPr>
      <xdr:spPr>
        <a:xfrm>
          <a:off x="8699500" y="1091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123301</xdr:rowOff>
    </xdr:from>
    <xdr:to>
      <xdr:col>41</xdr:col>
      <xdr:colOff>101600</xdr:colOff>
      <xdr:row>64</xdr:row>
      <xdr:rowOff>53451</xdr:rowOff>
    </xdr:to>
    <xdr:sp macro="" textlink="">
      <xdr:nvSpPr>
        <xdr:cNvPr id="240" name="フローチャート: 判断 239">
          <a:extLst>
            <a:ext uri="{FF2B5EF4-FFF2-40B4-BE49-F238E27FC236}">
              <a16:creationId xmlns:a16="http://schemas.microsoft.com/office/drawing/2014/main" id="{09F5D37A-C080-453C-8744-C2B23003081C}"/>
            </a:ext>
          </a:extLst>
        </xdr:cNvPr>
        <xdr:cNvSpPr/>
      </xdr:nvSpPr>
      <xdr:spPr>
        <a:xfrm>
          <a:off x="7810500" y="1092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122279</xdr:rowOff>
    </xdr:from>
    <xdr:to>
      <xdr:col>36</xdr:col>
      <xdr:colOff>165100</xdr:colOff>
      <xdr:row>64</xdr:row>
      <xdr:rowOff>52429</xdr:rowOff>
    </xdr:to>
    <xdr:sp macro="" textlink="">
      <xdr:nvSpPr>
        <xdr:cNvPr id="241" name="フローチャート: 判断 240">
          <a:extLst>
            <a:ext uri="{FF2B5EF4-FFF2-40B4-BE49-F238E27FC236}">
              <a16:creationId xmlns:a16="http://schemas.microsoft.com/office/drawing/2014/main" id="{E6871111-7FC2-45F0-B329-136E2414E8D8}"/>
            </a:ext>
          </a:extLst>
        </xdr:cNvPr>
        <xdr:cNvSpPr/>
      </xdr:nvSpPr>
      <xdr:spPr>
        <a:xfrm>
          <a:off x="6921500" y="1092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6DAAD1B-9C90-4C65-957E-00E98F1561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A42A74E-711E-4118-BDEA-8DB72E5FBD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7C9A256-CEB0-455C-952E-E00C6DCC43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3D348AD-0C20-4273-B98E-469B185A20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EFB0D23-C34E-4B95-A1E3-C2E2158817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162932</xdr:rowOff>
    </xdr:from>
    <xdr:to>
      <xdr:col>55</xdr:col>
      <xdr:colOff>50800</xdr:colOff>
      <xdr:row>64</xdr:row>
      <xdr:rowOff>93082</xdr:rowOff>
    </xdr:to>
    <xdr:sp macro="" textlink="">
      <xdr:nvSpPr>
        <xdr:cNvPr id="247" name="楕円 246">
          <a:extLst>
            <a:ext uri="{FF2B5EF4-FFF2-40B4-BE49-F238E27FC236}">
              <a16:creationId xmlns:a16="http://schemas.microsoft.com/office/drawing/2014/main" id="{9F81B40F-B26A-4FD6-B2DA-031F407DFB36}"/>
            </a:ext>
          </a:extLst>
        </xdr:cNvPr>
        <xdr:cNvSpPr/>
      </xdr:nvSpPr>
      <xdr:spPr>
        <a:xfrm>
          <a:off x="10426700" y="1096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77859</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51CEA7AD-DC68-4B3E-92AF-A9DF502B004B}"/>
            </a:ext>
          </a:extLst>
        </xdr:cNvPr>
        <xdr:cNvSpPr txBox="1"/>
      </xdr:nvSpPr>
      <xdr:spPr>
        <a:xfrm>
          <a:off x="10515600" y="1087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163510</xdr:rowOff>
    </xdr:from>
    <xdr:to>
      <xdr:col>50</xdr:col>
      <xdr:colOff>165100</xdr:colOff>
      <xdr:row>64</xdr:row>
      <xdr:rowOff>93660</xdr:rowOff>
    </xdr:to>
    <xdr:sp macro="" textlink="">
      <xdr:nvSpPr>
        <xdr:cNvPr id="249" name="楕円 248">
          <a:extLst>
            <a:ext uri="{FF2B5EF4-FFF2-40B4-BE49-F238E27FC236}">
              <a16:creationId xmlns:a16="http://schemas.microsoft.com/office/drawing/2014/main" id="{F0A85E10-EB26-41FE-92C7-7574A05994E2}"/>
            </a:ext>
          </a:extLst>
        </xdr:cNvPr>
        <xdr:cNvSpPr/>
      </xdr:nvSpPr>
      <xdr:spPr>
        <a:xfrm>
          <a:off x="9588500" y="109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42282</xdr:rowOff>
    </xdr:from>
    <xdr:to>
      <xdr:col>55</xdr:col>
      <xdr:colOff>0</xdr:colOff>
      <xdr:row>64</xdr:row>
      <xdr:rowOff>42860</xdr:rowOff>
    </xdr:to>
    <xdr:cxnSp macro="">
      <xdr:nvCxnSpPr>
        <xdr:cNvPr id="250" name="直線コネクタ 249">
          <a:extLst>
            <a:ext uri="{FF2B5EF4-FFF2-40B4-BE49-F238E27FC236}">
              <a16:creationId xmlns:a16="http://schemas.microsoft.com/office/drawing/2014/main" id="{48A4A83E-B5ED-4013-A9D1-927DC8917EB7}"/>
            </a:ext>
          </a:extLst>
        </xdr:cNvPr>
        <xdr:cNvCxnSpPr/>
      </xdr:nvCxnSpPr>
      <xdr:spPr>
        <a:xfrm flipV="1">
          <a:off x="9639300" y="11015082"/>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164485</xdr:rowOff>
    </xdr:from>
    <xdr:to>
      <xdr:col>46</xdr:col>
      <xdr:colOff>38100</xdr:colOff>
      <xdr:row>64</xdr:row>
      <xdr:rowOff>94635</xdr:rowOff>
    </xdr:to>
    <xdr:sp macro="" textlink="">
      <xdr:nvSpPr>
        <xdr:cNvPr id="251" name="楕円 250">
          <a:extLst>
            <a:ext uri="{FF2B5EF4-FFF2-40B4-BE49-F238E27FC236}">
              <a16:creationId xmlns:a16="http://schemas.microsoft.com/office/drawing/2014/main" id="{6CEB5F6F-B9C0-4FC4-94A5-556D5D220AFF}"/>
            </a:ext>
          </a:extLst>
        </xdr:cNvPr>
        <xdr:cNvSpPr/>
      </xdr:nvSpPr>
      <xdr:spPr>
        <a:xfrm>
          <a:off x="8699500" y="109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42860</xdr:rowOff>
    </xdr:from>
    <xdr:to>
      <xdr:col>50</xdr:col>
      <xdr:colOff>114300</xdr:colOff>
      <xdr:row>64</xdr:row>
      <xdr:rowOff>43835</xdr:rowOff>
    </xdr:to>
    <xdr:cxnSp macro="">
      <xdr:nvCxnSpPr>
        <xdr:cNvPr id="252" name="直線コネクタ 251">
          <a:extLst>
            <a:ext uri="{FF2B5EF4-FFF2-40B4-BE49-F238E27FC236}">
              <a16:creationId xmlns:a16="http://schemas.microsoft.com/office/drawing/2014/main" id="{B671D707-AC00-45A8-BC49-2829CC29F8A0}"/>
            </a:ext>
          </a:extLst>
        </xdr:cNvPr>
        <xdr:cNvCxnSpPr/>
      </xdr:nvCxnSpPr>
      <xdr:spPr>
        <a:xfrm flipV="1">
          <a:off x="8750300" y="11015660"/>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165769</xdr:rowOff>
    </xdr:from>
    <xdr:to>
      <xdr:col>41</xdr:col>
      <xdr:colOff>101600</xdr:colOff>
      <xdr:row>64</xdr:row>
      <xdr:rowOff>95919</xdr:rowOff>
    </xdr:to>
    <xdr:sp macro="" textlink="">
      <xdr:nvSpPr>
        <xdr:cNvPr id="253" name="楕円 252">
          <a:extLst>
            <a:ext uri="{FF2B5EF4-FFF2-40B4-BE49-F238E27FC236}">
              <a16:creationId xmlns:a16="http://schemas.microsoft.com/office/drawing/2014/main" id="{0F09A742-0A0F-48B5-899C-B1336E07C85E}"/>
            </a:ext>
          </a:extLst>
        </xdr:cNvPr>
        <xdr:cNvSpPr/>
      </xdr:nvSpPr>
      <xdr:spPr>
        <a:xfrm>
          <a:off x="7810500" y="109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43835</xdr:rowOff>
    </xdr:from>
    <xdr:to>
      <xdr:col>45</xdr:col>
      <xdr:colOff>177800</xdr:colOff>
      <xdr:row>64</xdr:row>
      <xdr:rowOff>45119</xdr:rowOff>
    </xdr:to>
    <xdr:cxnSp macro="">
      <xdr:nvCxnSpPr>
        <xdr:cNvPr id="254" name="直線コネクタ 253">
          <a:extLst>
            <a:ext uri="{FF2B5EF4-FFF2-40B4-BE49-F238E27FC236}">
              <a16:creationId xmlns:a16="http://schemas.microsoft.com/office/drawing/2014/main" id="{C6C2420D-508F-44EA-BC39-8376425030A6}"/>
            </a:ext>
          </a:extLst>
        </xdr:cNvPr>
        <xdr:cNvCxnSpPr/>
      </xdr:nvCxnSpPr>
      <xdr:spPr>
        <a:xfrm flipV="1">
          <a:off x="7861300" y="11016635"/>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167856</xdr:rowOff>
    </xdr:from>
    <xdr:to>
      <xdr:col>36</xdr:col>
      <xdr:colOff>165100</xdr:colOff>
      <xdr:row>64</xdr:row>
      <xdr:rowOff>98006</xdr:rowOff>
    </xdr:to>
    <xdr:sp macro="" textlink="">
      <xdr:nvSpPr>
        <xdr:cNvPr id="255" name="楕円 254">
          <a:extLst>
            <a:ext uri="{FF2B5EF4-FFF2-40B4-BE49-F238E27FC236}">
              <a16:creationId xmlns:a16="http://schemas.microsoft.com/office/drawing/2014/main" id="{CB112275-DB72-4F44-ACBA-AFD6F0AF75ED}"/>
            </a:ext>
          </a:extLst>
        </xdr:cNvPr>
        <xdr:cNvSpPr/>
      </xdr:nvSpPr>
      <xdr:spPr>
        <a:xfrm>
          <a:off x="6921500" y="1096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45119</xdr:rowOff>
    </xdr:from>
    <xdr:to>
      <xdr:col>41</xdr:col>
      <xdr:colOff>50800</xdr:colOff>
      <xdr:row>64</xdr:row>
      <xdr:rowOff>47206</xdr:rowOff>
    </xdr:to>
    <xdr:cxnSp macro="">
      <xdr:nvCxnSpPr>
        <xdr:cNvPr id="256" name="直線コネクタ 255">
          <a:extLst>
            <a:ext uri="{FF2B5EF4-FFF2-40B4-BE49-F238E27FC236}">
              <a16:creationId xmlns:a16="http://schemas.microsoft.com/office/drawing/2014/main" id="{F755A15D-15BF-496F-8386-1D0DE4A638DA}"/>
            </a:ext>
          </a:extLst>
        </xdr:cNvPr>
        <xdr:cNvCxnSpPr/>
      </xdr:nvCxnSpPr>
      <xdr:spPr>
        <a:xfrm flipV="1">
          <a:off x="6972300" y="11017919"/>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56868</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7A1419F-2171-40AE-BEE8-9370DA9AF61B}"/>
            </a:ext>
          </a:extLst>
        </xdr:cNvPr>
        <xdr:cNvSpPr txBox="1"/>
      </xdr:nvSpPr>
      <xdr:spPr>
        <a:xfrm>
          <a:off x="9327095" y="1068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61236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5A429A7-E173-4250-81A1-C737546C6E0C}"/>
            </a:ext>
          </a:extLst>
        </xdr:cNvPr>
        <xdr:cNvSpPr txBox="1"/>
      </xdr:nvSpPr>
      <xdr:spPr>
        <a:xfrm>
          <a:off x="8450795" y="1069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69978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1B131D0-4475-4B3F-931E-151735895E19}"/>
            </a:ext>
          </a:extLst>
        </xdr:cNvPr>
        <xdr:cNvSpPr txBox="1"/>
      </xdr:nvSpPr>
      <xdr:spPr>
        <a:xfrm>
          <a:off x="7561795" y="1069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68956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575C0522-4845-42C6-BE7F-A2E4E508EE6A}"/>
            </a:ext>
          </a:extLst>
        </xdr:cNvPr>
        <xdr:cNvSpPr txBox="1"/>
      </xdr:nvSpPr>
      <xdr:spPr>
        <a:xfrm>
          <a:off x="6672795" y="1069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84787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E3322FB9-DEF1-4843-BE3B-5B8BEC6D28B4}"/>
            </a:ext>
          </a:extLst>
        </xdr:cNvPr>
        <xdr:cNvSpPr txBox="1"/>
      </xdr:nvSpPr>
      <xdr:spPr>
        <a:xfrm>
          <a:off x="9327095" y="1105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85762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19D02CA2-00B7-4522-B834-CEDB7872C51B}"/>
            </a:ext>
          </a:extLst>
        </xdr:cNvPr>
        <xdr:cNvSpPr txBox="1"/>
      </xdr:nvSpPr>
      <xdr:spPr>
        <a:xfrm>
          <a:off x="8450795" y="1105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87046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7C918C15-B6D8-4BDE-A869-9227D318E918}"/>
            </a:ext>
          </a:extLst>
        </xdr:cNvPr>
        <xdr:cNvSpPr txBox="1"/>
      </xdr:nvSpPr>
      <xdr:spPr>
        <a:xfrm>
          <a:off x="7561795" y="1105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89133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6D753F55-51C3-4B62-9966-B3DB0275A667}"/>
            </a:ext>
          </a:extLst>
        </xdr:cNvPr>
        <xdr:cNvSpPr txBox="1"/>
      </xdr:nvSpPr>
      <xdr:spPr>
        <a:xfrm>
          <a:off x="6672795" y="1106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6816833-0A00-4EAD-ADCE-978A8CE8D6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57A2EF6-6FE9-4914-B9BF-EA68C5D40D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C137AF6-9345-466D-B169-8F359161EA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A860667-9B61-4430-979C-0BB45C8997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CE8A4FC-6B17-4C36-BF18-978632D298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498D0C9-6665-4AB2-968F-E4B7BA4A04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E923E16-6B68-4690-8764-EC24C94385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FF20952-9EF6-4D69-B840-1C4995ABE6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21D450D-71DB-46D9-9CA4-630195774C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AC4F77E-90B9-4CAC-A4E1-B5DF6413C7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ABE8914-8CC3-4170-9E35-BBC446374C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219E002-DE81-4E7C-A2F7-B07D861572A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64CDFE5-1143-4E48-B9F8-4C506F31C5A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67200C6E-CC49-4AA0-9C27-52A95CF3149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14309292-5B15-44BE-ADFE-0CDA3E681C3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AF5F9531-74FA-490F-972A-17FB4FE67C5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273A18EC-7E3A-4CDD-AFB7-5309139D9C9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AC41070-B384-4AEB-9579-4282C318A6D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0212456-B93E-4A03-BB26-740FCC5DB00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DBC7B345-9271-434E-87CF-3C410722F67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309AF51-97B7-4D2F-98AB-54A842ABB85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1524554-14A5-41F4-9C88-A1AF805F708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B431BF87-9036-4E90-A75F-3E0C480B0B0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646C034-AB28-4831-A680-1887A4EA27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99DFA509-F66B-414A-88DF-977B5CB3AE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85DCEE29-3781-4CB1-84C0-4F62E4444FA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CD9B6706-4A75-43B9-B2B3-7BD8AE6A137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97D0A4FA-1B44-4AF0-A81C-821F67B0240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684DC90-1BCD-4968-BDB8-B066BA784D03}"/>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271D2776-6E06-4A30-981C-996757C05AE6}"/>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9EC6A3C4-B4AF-4834-B116-6B9025239AFF}"/>
            </a:ext>
          </a:extLst>
        </xdr:cNvPr>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D1366D62-FA24-42BF-A631-2E8B6B497B54}"/>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7" name="フローチャート: 判断 296">
          <a:extLst>
            <a:ext uri="{FF2B5EF4-FFF2-40B4-BE49-F238E27FC236}">
              <a16:creationId xmlns:a16="http://schemas.microsoft.com/office/drawing/2014/main" id="{A7BE62B6-81F9-444D-935F-D0FCA481F2AB}"/>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8" name="フローチャート: 判断 297">
          <a:extLst>
            <a:ext uri="{FF2B5EF4-FFF2-40B4-BE49-F238E27FC236}">
              <a16:creationId xmlns:a16="http://schemas.microsoft.com/office/drawing/2014/main" id="{600B693E-67B6-45E5-9C9B-1FA8E78A53B4}"/>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99" name="フローチャート: 判断 298">
          <a:extLst>
            <a:ext uri="{FF2B5EF4-FFF2-40B4-BE49-F238E27FC236}">
              <a16:creationId xmlns:a16="http://schemas.microsoft.com/office/drawing/2014/main" id="{483528B9-25FB-465E-ACF6-163E44BC42B6}"/>
            </a:ext>
          </a:extLst>
        </xdr:cNvPr>
        <xdr:cNvSpPr/>
      </xdr:nvSpPr>
      <xdr:spPr>
        <a:xfrm>
          <a:off x="196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39551</xdr:rowOff>
    </xdr:from>
    <xdr:to>
      <xdr:col>6</xdr:col>
      <xdr:colOff>38100</xdr:colOff>
      <xdr:row>83</xdr:row>
      <xdr:rowOff>141151</xdr:rowOff>
    </xdr:to>
    <xdr:sp macro="" textlink="">
      <xdr:nvSpPr>
        <xdr:cNvPr id="300" name="フローチャート: 判断 299">
          <a:extLst>
            <a:ext uri="{FF2B5EF4-FFF2-40B4-BE49-F238E27FC236}">
              <a16:creationId xmlns:a16="http://schemas.microsoft.com/office/drawing/2014/main" id="{551786B0-E874-4CCC-916C-DC77634FA61A}"/>
            </a:ext>
          </a:extLst>
        </xdr:cNvPr>
        <xdr:cNvSpPr/>
      </xdr:nvSpPr>
      <xdr:spPr>
        <a:xfrm>
          <a:off x="1079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405A260-24EB-4169-A0DE-E6AD45EFEE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5848551-3752-44FF-8325-8D52D6FE89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E6DEB96-CA8D-4A8D-9CBA-9856097BF9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E52B03-8903-4BE9-93AC-8CCEEE0AB1A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238CDBF-68BC-472A-A6B9-26EA1CD4A6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306" name="楕円 305">
          <a:extLst>
            <a:ext uri="{FF2B5EF4-FFF2-40B4-BE49-F238E27FC236}">
              <a16:creationId xmlns:a16="http://schemas.microsoft.com/office/drawing/2014/main" id="{440BD75C-1FFF-49FD-A9D1-847F6944ABE5}"/>
            </a:ext>
          </a:extLst>
        </xdr:cNvPr>
        <xdr:cNvSpPr/>
      </xdr:nvSpPr>
      <xdr:spPr>
        <a:xfrm>
          <a:off x="4584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37935</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D0C1FE8-4761-45EB-8ED9-EB796D1C44D7}"/>
            </a:ext>
          </a:extLst>
        </xdr:cNvPr>
        <xdr:cNvSpPr txBox="1"/>
      </xdr:nvSpPr>
      <xdr:spPr>
        <a:xfrm>
          <a:off x="4673600" y="1409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308" name="楕円 307">
          <a:extLst>
            <a:ext uri="{FF2B5EF4-FFF2-40B4-BE49-F238E27FC236}">
              <a16:creationId xmlns:a16="http://schemas.microsoft.com/office/drawing/2014/main" id="{FE8342B0-5D8D-4F48-A1CB-308C0639F493}"/>
            </a:ext>
          </a:extLst>
        </xdr:cNvPr>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65858</xdr:rowOff>
    </xdr:to>
    <xdr:cxnSp macro="">
      <xdr:nvCxnSpPr>
        <xdr:cNvPr id="309" name="直線コネクタ 308">
          <a:extLst>
            <a:ext uri="{FF2B5EF4-FFF2-40B4-BE49-F238E27FC236}">
              <a16:creationId xmlns:a16="http://schemas.microsoft.com/office/drawing/2014/main" id="{085FF261-1A89-4DF3-91C8-02A4396E9007}"/>
            </a:ext>
          </a:extLst>
        </xdr:cNvPr>
        <xdr:cNvCxnSpPr/>
      </xdr:nvCxnSpPr>
      <xdr:spPr>
        <a:xfrm>
          <a:off x="3797300" y="142651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59145</xdr:rowOff>
    </xdr:from>
    <xdr:to>
      <xdr:col>15</xdr:col>
      <xdr:colOff>101600</xdr:colOff>
      <xdr:row>82</xdr:row>
      <xdr:rowOff>160745</xdr:rowOff>
    </xdr:to>
    <xdr:sp macro="" textlink="">
      <xdr:nvSpPr>
        <xdr:cNvPr id="310" name="楕円 309">
          <a:extLst>
            <a:ext uri="{FF2B5EF4-FFF2-40B4-BE49-F238E27FC236}">
              <a16:creationId xmlns:a16="http://schemas.microsoft.com/office/drawing/2014/main" id="{DF29A6D3-0DA2-4B4B-8711-9E69B70B494E}"/>
            </a:ext>
          </a:extLst>
        </xdr:cNvPr>
        <xdr:cNvSpPr/>
      </xdr:nvSpPr>
      <xdr:spPr>
        <a:xfrm>
          <a:off x="2857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109945</xdr:rowOff>
    </xdr:from>
    <xdr:to>
      <xdr:col>19</xdr:col>
      <xdr:colOff>177800</xdr:colOff>
      <xdr:row>83</xdr:row>
      <xdr:rowOff>34834</xdr:rowOff>
    </xdr:to>
    <xdr:cxnSp macro="">
      <xdr:nvCxnSpPr>
        <xdr:cNvPr id="311" name="直線コネクタ 310">
          <a:extLst>
            <a:ext uri="{FF2B5EF4-FFF2-40B4-BE49-F238E27FC236}">
              <a16:creationId xmlns:a16="http://schemas.microsoft.com/office/drawing/2014/main" id="{8FB70773-555C-4DCC-82C9-BC4F930E69FC}"/>
            </a:ext>
          </a:extLst>
        </xdr:cNvPr>
        <xdr:cNvCxnSpPr/>
      </xdr:nvCxnSpPr>
      <xdr:spPr>
        <a:xfrm>
          <a:off x="2908300" y="14168845"/>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12" name="楕円 311">
          <a:extLst>
            <a:ext uri="{FF2B5EF4-FFF2-40B4-BE49-F238E27FC236}">
              <a16:creationId xmlns:a16="http://schemas.microsoft.com/office/drawing/2014/main" id="{E41BFDEE-8A2C-4806-8C5B-B035E253A03C}"/>
            </a:ext>
          </a:extLst>
        </xdr:cNvPr>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82</xdr:row>
      <xdr:rowOff>109945</xdr:rowOff>
    </xdr:to>
    <xdr:cxnSp macro="">
      <xdr:nvCxnSpPr>
        <xdr:cNvPr id="313" name="直線コネクタ 312">
          <a:extLst>
            <a:ext uri="{FF2B5EF4-FFF2-40B4-BE49-F238E27FC236}">
              <a16:creationId xmlns:a16="http://schemas.microsoft.com/office/drawing/2014/main" id="{05ED88E0-7ECC-4889-83DA-C27ADDEDDA14}"/>
            </a:ext>
          </a:extLst>
        </xdr:cNvPr>
        <xdr:cNvCxnSpPr/>
      </xdr:nvCxnSpPr>
      <xdr:spPr>
        <a:xfrm>
          <a:off x="2019300" y="14168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10161</xdr:rowOff>
    </xdr:from>
    <xdr:to>
      <xdr:col>6</xdr:col>
      <xdr:colOff>38100</xdr:colOff>
      <xdr:row>82</xdr:row>
      <xdr:rowOff>111761</xdr:rowOff>
    </xdr:to>
    <xdr:sp macro="" textlink="">
      <xdr:nvSpPr>
        <xdr:cNvPr id="314" name="楕円 313">
          <a:extLst>
            <a:ext uri="{FF2B5EF4-FFF2-40B4-BE49-F238E27FC236}">
              <a16:creationId xmlns:a16="http://schemas.microsoft.com/office/drawing/2014/main" id="{02CDAB1C-958B-4424-903A-70045322E238}"/>
            </a:ext>
          </a:extLst>
        </xdr:cNvPr>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60961</xdr:rowOff>
    </xdr:from>
    <xdr:to>
      <xdr:col>10</xdr:col>
      <xdr:colOff>114300</xdr:colOff>
      <xdr:row>82</xdr:row>
      <xdr:rowOff>109945</xdr:rowOff>
    </xdr:to>
    <xdr:cxnSp macro="">
      <xdr:nvCxnSpPr>
        <xdr:cNvPr id="315" name="直線コネクタ 314">
          <a:extLst>
            <a:ext uri="{FF2B5EF4-FFF2-40B4-BE49-F238E27FC236}">
              <a16:creationId xmlns:a16="http://schemas.microsoft.com/office/drawing/2014/main" id="{5CC68AAF-4070-4F29-84CD-ECE22BF7AED7}"/>
            </a:ext>
          </a:extLst>
        </xdr:cNvPr>
        <xdr:cNvCxnSpPr/>
      </xdr:nvCxnSpPr>
      <xdr:spPr>
        <a:xfrm>
          <a:off x="1130300" y="141198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16" name="n_1aveValue【公営住宅】&#10;有形固定資産減価償却率">
          <a:extLst>
            <a:ext uri="{FF2B5EF4-FFF2-40B4-BE49-F238E27FC236}">
              <a16:creationId xmlns:a16="http://schemas.microsoft.com/office/drawing/2014/main" id="{5ACA2774-62CE-4052-AE69-CFBCC106F29D}"/>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7" name="n_2aveValue【公営住宅】&#10;有形固定資産減価償却率">
          <a:extLst>
            <a:ext uri="{FF2B5EF4-FFF2-40B4-BE49-F238E27FC236}">
              <a16:creationId xmlns:a16="http://schemas.microsoft.com/office/drawing/2014/main" id="{D91C2F2D-BC7B-4310-A93F-591325FF943B}"/>
            </a:ext>
          </a:extLst>
        </xdr:cNvPr>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18" name="n_3aveValue【公営住宅】&#10;有形固定資産減価償却率">
          <a:extLst>
            <a:ext uri="{FF2B5EF4-FFF2-40B4-BE49-F238E27FC236}">
              <a16:creationId xmlns:a16="http://schemas.microsoft.com/office/drawing/2014/main" id="{6E7334C3-767F-46E1-8461-BDDA6B0C2030}"/>
            </a:ext>
          </a:extLst>
        </xdr:cNvPr>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132278</xdr:rowOff>
    </xdr:from>
    <xdr:ext cx="405111" cy="259045"/>
    <xdr:sp macro="" textlink="">
      <xdr:nvSpPr>
        <xdr:cNvPr id="319" name="n_4aveValue【公営住宅】&#10;有形固定資産減価償却率">
          <a:extLst>
            <a:ext uri="{FF2B5EF4-FFF2-40B4-BE49-F238E27FC236}">
              <a16:creationId xmlns:a16="http://schemas.microsoft.com/office/drawing/2014/main" id="{04F8DB48-0DBA-4648-9A63-A42296950C7B}"/>
            </a:ext>
          </a:extLst>
        </xdr:cNvPr>
        <xdr:cNvSpPr txBox="1"/>
      </xdr:nvSpPr>
      <xdr:spPr>
        <a:xfrm>
          <a:off x="927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102161</xdr:rowOff>
    </xdr:from>
    <xdr:ext cx="405111" cy="259045"/>
    <xdr:sp macro="" textlink="">
      <xdr:nvSpPr>
        <xdr:cNvPr id="320" name="n_1mainValue【公営住宅】&#10;有形固定資産減価償却率">
          <a:extLst>
            <a:ext uri="{FF2B5EF4-FFF2-40B4-BE49-F238E27FC236}">
              <a16:creationId xmlns:a16="http://schemas.microsoft.com/office/drawing/2014/main" id="{F5F58A78-3FCC-49FE-AED7-66039AD8CC9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5822</xdr:rowOff>
    </xdr:from>
    <xdr:ext cx="405111" cy="259045"/>
    <xdr:sp macro="" textlink="">
      <xdr:nvSpPr>
        <xdr:cNvPr id="321" name="n_2mainValue【公営住宅】&#10;有形固定資産減価償却率">
          <a:extLst>
            <a:ext uri="{FF2B5EF4-FFF2-40B4-BE49-F238E27FC236}">
              <a16:creationId xmlns:a16="http://schemas.microsoft.com/office/drawing/2014/main" id="{DFB7B28F-8096-42DC-88D3-E68D03C124E8}"/>
            </a:ext>
          </a:extLst>
        </xdr:cNvPr>
        <xdr:cNvSpPr txBox="1"/>
      </xdr:nvSpPr>
      <xdr:spPr>
        <a:xfrm>
          <a:off x="2705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322" name="n_3mainValue【公営住宅】&#10;有形固定資産減価償却率">
          <a:extLst>
            <a:ext uri="{FF2B5EF4-FFF2-40B4-BE49-F238E27FC236}">
              <a16:creationId xmlns:a16="http://schemas.microsoft.com/office/drawing/2014/main" id="{585E2CC4-B79B-443F-B1C5-4ECF272BAAC8}"/>
            </a:ext>
          </a:extLst>
        </xdr:cNvPr>
        <xdr:cNvSpPr txBox="1"/>
      </xdr:nvSpPr>
      <xdr:spPr>
        <a:xfrm>
          <a:off x="1816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128288</xdr:rowOff>
    </xdr:from>
    <xdr:ext cx="405111" cy="259045"/>
    <xdr:sp macro="" textlink="">
      <xdr:nvSpPr>
        <xdr:cNvPr id="323" name="n_4mainValue【公営住宅】&#10;有形固定資産減価償却率">
          <a:extLst>
            <a:ext uri="{FF2B5EF4-FFF2-40B4-BE49-F238E27FC236}">
              <a16:creationId xmlns:a16="http://schemas.microsoft.com/office/drawing/2014/main" id="{B45DAA0C-B7FB-454D-953F-2485979B849D}"/>
            </a:ext>
          </a:extLst>
        </xdr:cNvPr>
        <xdr:cNvSpPr txBox="1"/>
      </xdr:nvSpPr>
      <xdr:spPr>
        <a:xfrm>
          <a:off x="927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60CAB78-F0A6-4906-A658-857B07772D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2876EA5-2466-4389-A2E2-5AC30EC309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533BA3F-19B8-48CF-95D1-AD904AAF20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8D149CA-6082-4A1D-85BB-A8AB16B7F3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120F3DE-C9D9-475E-868B-8511B9CDCC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91F63F6-BF4F-4288-9F2B-DDF4BAFA04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5617D09-8BD0-48E3-A924-DF08DE1927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7C262C10-D2CB-4060-A028-48AE7CA165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5142AB6-8B8D-4510-B401-3610BA27D6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70497F1-3DC5-4DED-B0E6-48D5C2B3CF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486D9DCB-93BB-4A0A-A4C3-57C92E8060C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79A238E-2EE4-47CB-A6B7-50A6E2ADD42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31081DC2-98DD-47CC-A602-378A7785F95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B708F797-7B46-432C-81B7-E42B4E24C4D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39DE451C-3CC2-4D7F-9F57-A40B6DCD92E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E81AF721-D812-4B52-B21E-E06663C2635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1826C28F-5E51-41B3-A951-E7FB42D3AB6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EE00E942-EF1E-47D8-A993-EBA0009E161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3D2B3AD6-BC8C-494A-B398-F5AE429A90C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470E043D-E187-4007-87F5-5847F609DF0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FFB70A7-BAC7-49E5-B7B0-09AD75766B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14049471-E8E1-4BF6-A141-0FB40638ACC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87D09C75-67C2-4AEB-A913-DFB6D4FB8B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50B2E3A4-0712-435A-B7BF-2C09783C5528}"/>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46A1D9D2-F592-405A-B6E0-83F58AABBDAF}"/>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DE9F6F61-120C-4B35-891B-0D5852EC88F4}"/>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F3842828-6017-498B-901B-90551A7FFD26}"/>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C26D8F2B-9427-4BA4-BC24-64753D542591}"/>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298B5118-2544-4C18-8DC4-D423C3174E07}"/>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553CF6D3-DF59-4135-9A34-8D30F851AFDF}"/>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85141</xdr:rowOff>
    </xdr:from>
    <xdr:to>
      <xdr:col>50</xdr:col>
      <xdr:colOff>165100</xdr:colOff>
      <xdr:row>86</xdr:row>
      <xdr:rowOff>15291</xdr:rowOff>
    </xdr:to>
    <xdr:sp macro="" textlink="">
      <xdr:nvSpPr>
        <xdr:cNvPr id="354" name="フローチャート: 判断 353">
          <a:extLst>
            <a:ext uri="{FF2B5EF4-FFF2-40B4-BE49-F238E27FC236}">
              <a16:creationId xmlns:a16="http://schemas.microsoft.com/office/drawing/2014/main" id="{4E78F859-E5F3-4746-BCE2-8B5EA1B1CEDD}"/>
            </a:ext>
          </a:extLst>
        </xdr:cNvPr>
        <xdr:cNvSpPr/>
      </xdr:nvSpPr>
      <xdr:spPr>
        <a:xfrm>
          <a:off x="9588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98171</xdr:rowOff>
    </xdr:from>
    <xdr:to>
      <xdr:col>46</xdr:col>
      <xdr:colOff>38100</xdr:colOff>
      <xdr:row>86</xdr:row>
      <xdr:rowOff>28321</xdr:rowOff>
    </xdr:to>
    <xdr:sp macro="" textlink="">
      <xdr:nvSpPr>
        <xdr:cNvPr id="355" name="フローチャート: 判断 354">
          <a:extLst>
            <a:ext uri="{FF2B5EF4-FFF2-40B4-BE49-F238E27FC236}">
              <a16:creationId xmlns:a16="http://schemas.microsoft.com/office/drawing/2014/main" id="{413949D7-666C-4C8D-8CDF-A7AB05013AF8}"/>
            </a:ext>
          </a:extLst>
        </xdr:cNvPr>
        <xdr:cNvSpPr/>
      </xdr:nvSpPr>
      <xdr:spPr>
        <a:xfrm>
          <a:off x="8699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103124</xdr:rowOff>
    </xdr:from>
    <xdr:to>
      <xdr:col>41</xdr:col>
      <xdr:colOff>101600</xdr:colOff>
      <xdr:row>86</xdr:row>
      <xdr:rowOff>33274</xdr:rowOff>
    </xdr:to>
    <xdr:sp macro="" textlink="">
      <xdr:nvSpPr>
        <xdr:cNvPr id="356" name="フローチャート: 判断 355">
          <a:extLst>
            <a:ext uri="{FF2B5EF4-FFF2-40B4-BE49-F238E27FC236}">
              <a16:creationId xmlns:a16="http://schemas.microsoft.com/office/drawing/2014/main" id="{83EADD08-6020-469F-9AFF-FF8FBC5FC083}"/>
            </a:ext>
          </a:extLst>
        </xdr:cNvPr>
        <xdr:cNvSpPr/>
      </xdr:nvSpPr>
      <xdr:spPr>
        <a:xfrm>
          <a:off x="7810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103352</xdr:rowOff>
    </xdr:from>
    <xdr:to>
      <xdr:col>36</xdr:col>
      <xdr:colOff>165100</xdr:colOff>
      <xdr:row>86</xdr:row>
      <xdr:rowOff>33502</xdr:rowOff>
    </xdr:to>
    <xdr:sp macro="" textlink="">
      <xdr:nvSpPr>
        <xdr:cNvPr id="357" name="フローチャート: 判断 356">
          <a:extLst>
            <a:ext uri="{FF2B5EF4-FFF2-40B4-BE49-F238E27FC236}">
              <a16:creationId xmlns:a16="http://schemas.microsoft.com/office/drawing/2014/main" id="{27328C1A-897A-4592-92FE-85942321C3BB}"/>
            </a:ext>
          </a:extLst>
        </xdr:cNvPr>
        <xdr:cNvSpPr/>
      </xdr:nvSpPr>
      <xdr:spPr>
        <a:xfrm>
          <a:off x="6921500" y="1467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0F5CD05-7B1A-4B53-9F07-F19AEB72175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3028EC1-2F15-4D65-BF86-8A60664A38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778B869-92F9-4835-ADAD-C076FF4D80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985821E-0587-4466-8536-89A2FFCBF4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55DAEA1-34DD-44F5-B390-8726DCC241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168884</xdr:rowOff>
    </xdr:from>
    <xdr:to>
      <xdr:col>55</xdr:col>
      <xdr:colOff>50800</xdr:colOff>
      <xdr:row>86</xdr:row>
      <xdr:rowOff>99034</xdr:rowOff>
    </xdr:to>
    <xdr:sp macro="" textlink="">
      <xdr:nvSpPr>
        <xdr:cNvPr id="363" name="楕円 362">
          <a:extLst>
            <a:ext uri="{FF2B5EF4-FFF2-40B4-BE49-F238E27FC236}">
              <a16:creationId xmlns:a16="http://schemas.microsoft.com/office/drawing/2014/main" id="{C6573687-8564-4550-9F64-AF5EF942FE85}"/>
            </a:ext>
          </a:extLst>
        </xdr:cNvPr>
        <xdr:cNvSpPr/>
      </xdr:nvSpPr>
      <xdr:spPr>
        <a:xfrm>
          <a:off x="10426700" y="147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83811</xdr:rowOff>
    </xdr:from>
    <xdr:ext cx="469744" cy="259045"/>
    <xdr:sp macro="" textlink="">
      <xdr:nvSpPr>
        <xdr:cNvPr id="364" name="【公営住宅】&#10;一人当たり面積該当値テキスト">
          <a:extLst>
            <a:ext uri="{FF2B5EF4-FFF2-40B4-BE49-F238E27FC236}">
              <a16:creationId xmlns:a16="http://schemas.microsoft.com/office/drawing/2014/main" id="{40E3D339-5F0B-4DAD-8298-61CAEC227301}"/>
            </a:ext>
          </a:extLst>
        </xdr:cNvPr>
        <xdr:cNvSpPr txBox="1"/>
      </xdr:nvSpPr>
      <xdr:spPr>
        <a:xfrm>
          <a:off x="10515600" y="146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170256</xdr:rowOff>
    </xdr:from>
    <xdr:to>
      <xdr:col>50</xdr:col>
      <xdr:colOff>165100</xdr:colOff>
      <xdr:row>86</xdr:row>
      <xdr:rowOff>100406</xdr:rowOff>
    </xdr:to>
    <xdr:sp macro="" textlink="">
      <xdr:nvSpPr>
        <xdr:cNvPr id="365" name="楕円 364">
          <a:extLst>
            <a:ext uri="{FF2B5EF4-FFF2-40B4-BE49-F238E27FC236}">
              <a16:creationId xmlns:a16="http://schemas.microsoft.com/office/drawing/2014/main" id="{CD67C089-F0EA-4EA3-B990-EFE19DF01FF2}"/>
            </a:ext>
          </a:extLst>
        </xdr:cNvPr>
        <xdr:cNvSpPr/>
      </xdr:nvSpPr>
      <xdr:spPr>
        <a:xfrm>
          <a:off x="9588500" y="147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48234</xdr:rowOff>
    </xdr:from>
    <xdr:to>
      <xdr:col>55</xdr:col>
      <xdr:colOff>0</xdr:colOff>
      <xdr:row>86</xdr:row>
      <xdr:rowOff>49606</xdr:rowOff>
    </xdr:to>
    <xdr:cxnSp macro="">
      <xdr:nvCxnSpPr>
        <xdr:cNvPr id="366" name="直線コネクタ 365">
          <a:extLst>
            <a:ext uri="{FF2B5EF4-FFF2-40B4-BE49-F238E27FC236}">
              <a16:creationId xmlns:a16="http://schemas.microsoft.com/office/drawing/2014/main" id="{330F6FA1-D9DA-4101-B6AB-F3D4F88412A7}"/>
            </a:ext>
          </a:extLst>
        </xdr:cNvPr>
        <xdr:cNvCxnSpPr/>
      </xdr:nvCxnSpPr>
      <xdr:spPr>
        <a:xfrm flipV="1">
          <a:off x="9639300" y="1479293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482</xdr:rowOff>
    </xdr:from>
    <xdr:to>
      <xdr:col>46</xdr:col>
      <xdr:colOff>38100</xdr:colOff>
      <xdr:row>86</xdr:row>
      <xdr:rowOff>102082</xdr:rowOff>
    </xdr:to>
    <xdr:sp macro="" textlink="">
      <xdr:nvSpPr>
        <xdr:cNvPr id="367" name="楕円 366">
          <a:extLst>
            <a:ext uri="{FF2B5EF4-FFF2-40B4-BE49-F238E27FC236}">
              <a16:creationId xmlns:a16="http://schemas.microsoft.com/office/drawing/2014/main" id="{A98D730B-94B7-4FB0-8A18-8E2499662A8C}"/>
            </a:ext>
          </a:extLst>
        </xdr:cNvPr>
        <xdr:cNvSpPr/>
      </xdr:nvSpPr>
      <xdr:spPr>
        <a:xfrm>
          <a:off x="8699500" y="147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49606</xdr:rowOff>
    </xdr:from>
    <xdr:to>
      <xdr:col>50</xdr:col>
      <xdr:colOff>114300</xdr:colOff>
      <xdr:row>86</xdr:row>
      <xdr:rowOff>51282</xdr:rowOff>
    </xdr:to>
    <xdr:cxnSp macro="">
      <xdr:nvCxnSpPr>
        <xdr:cNvPr id="368" name="直線コネクタ 367">
          <a:extLst>
            <a:ext uri="{FF2B5EF4-FFF2-40B4-BE49-F238E27FC236}">
              <a16:creationId xmlns:a16="http://schemas.microsoft.com/office/drawing/2014/main" id="{AB35A428-1151-42DC-A045-B0C4C4EF371F}"/>
            </a:ext>
          </a:extLst>
        </xdr:cNvPr>
        <xdr:cNvCxnSpPr/>
      </xdr:nvCxnSpPr>
      <xdr:spPr>
        <a:xfrm flipV="1">
          <a:off x="8750300" y="14794306"/>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1702</xdr:rowOff>
    </xdr:from>
    <xdr:to>
      <xdr:col>41</xdr:col>
      <xdr:colOff>101600</xdr:colOff>
      <xdr:row>86</xdr:row>
      <xdr:rowOff>103302</xdr:rowOff>
    </xdr:to>
    <xdr:sp macro="" textlink="">
      <xdr:nvSpPr>
        <xdr:cNvPr id="369" name="楕円 368">
          <a:extLst>
            <a:ext uri="{FF2B5EF4-FFF2-40B4-BE49-F238E27FC236}">
              <a16:creationId xmlns:a16="http://schemas.microsoft.com/office/drawing/2014/main" id="{FDF56D98-1D9C-4038-B33E-BCE387FA33E0}"/>
            </a:ext>
          </a:extLst>
        </xdr:cNvPr>
        <xdr:cNvSpPr/>
      </xdr:nvSpPr>
      <xdr:spPr>
        <a:xfrm>
          <a:off x="7810500" y="147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51282</xdr:rowOff>
    </xdr:from>
    <xdr:to>
      <xdr:col>45</xdr:col>
      <xdr:colOff>177800</xdr:colOff>
      <xdr:row>86</xdr:row>
      <xdr:rowOff>52502</xdr:rowOff>
    </xdr:to>
    <xdr:cxnSp macro="">
      <xdr:nvCxnSpPr>
        <xdr:cNvPr id="370" name="直線コネクタ 369">
          <a:extLst>
            <a:ext uri="{FF2B5EF4-FFF2-40B4-BE49-F238E27FC236}">
              <a16:creationId xmlns:a16="http://schemas.microsoft.com/office/drawing/2014/main" id="{F31CD80D-622A-4AF9-A3B7-19070C26BDF2}"/>
            </a:ext>
          </a:extLst>
        </xdr:cNvPr>
        <xdr:cNvCxnSpPr/>
      </xdr:nvCxnSpPr>
      <xdr:spPr>
        <a:xfrm flipV="1">
          <a:off x="7861300" y="1479598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2845</xdr:rowOff>
    </xdr:from>
    <xdr:to>
      <xdr:col>36</xdr:col>
      <xdr:colOff>165100</xdr:colOff>
      <xdr:row>86</xdr:row>
      <xdr:rowOff>104445</xdr:rowOff>
    </xdr:to>
    <xdr:sp macro="" textlink="">
      <xdr:nvSpPr>
        <xdr:cNvPr id="371" name="楕円 370">
          <a:extLst>
            <a:ext uri="{FF2B5EF4-FFF2-40B4-BE49-F238E27FC236}">
              <a16:creationId xmlns:a16="http://schemas.microsoft.com/office/drawing/2014/main" id="{331A77BD-71E0-4750-AEE6-63C7A2A883C1}"/>
            </a:ext>
          </a:extLst>
        </xdr:cNvPr>
        <xdr:cNvSpPr/>
      </xdr:nvSpPr>
      <xdr:spPr>
        <a:xfrm>
          <a:off x="6921500" y="147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52502</xdr:rowOff>
    </xdr:from>
    <xdr:to>
      <xdr:col>41</xdr:col>
      <xdr:colOff>50800</xdr:colOff>
      <xdr:row>86</xdr:row>
      <xdr:rowOff>53645</xdr:rowOff>
    </xdr:to>
    <xdr:cxnSp macro="">
      <xdr:nvCxnSpPr>
        <xdr:cNvPr id="372" name="直線コネクタ 371">
          <a:extLst>
            <a:ext uri="{FF2B5EF4-FFF2-40B4-BE49-F238E27FC236}">
              <a16:creationId xmlns:a16="http://schemas.microsoft.com/office/drawing/2014/main" id="{7B22E394-A70A-4510-8A2D-32A8C7592CD7}"/>
            </a:ext>
          </a:extLst>
        </xdr:cNvPr>
        <xdr:cNvCxnSpPr/>
      </xdr:nvCxnSpPr>
      <xdr:spPr>
        <a:xfrm flipV="1">
          <a:off x="6972300" y="147972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31818</xdr:rowOff>
    </xdr:from>
    <xdr:ext cx="469744" cy="259045"/>
    <xdr:sp macro="" textlink="">
      <xdr:nvSpPr>
        <xdr:cNvPr id="373" name="n_1aveValue【公営住宅】&#10;一人当たり面積">
          <a:extLst>
            <a:ext uri="{FF2B5EF4-FFF2-40B4-BE49-F238E27FC236}">
              <a16:creationId xmlns:a16="http://schemas.microsoft.com/office/drawing/2014/main" id="{17303234-33BB-4901-AF2C-2FC3537F3AFF}"/>
            </a:ext>
          </a:extLst>
        </xdr:cNvPr>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44848</xdr:rowOff>
    </xdr:from>
    <xdr:ext cx="469744" cy="259045"/>
    <xdr:sp macro="" textlink="">
      <xdr:nvSpPr>
        <xdr:cNvPr id="374" name="n_2aveValue【公営住宅】&#10;一人当たり面積">
          <a:extLst>
            <a:ext uri="{FF2B5EF4-FFF2-40B4-BE49-F238E27FC236}">
              <a16:creationId xmlns:a16="http://schemas.microsoft.com/office/drawing/2014/main" id="{A6407A90-A9B9-4B82-844C-6CE8EF63ED34}"/>
            </a:ext>
          </a:extLst>
        </xdr:cNvPr>
        <xdr:cNvSpPr txBox="1"/>
      </xdr:nvSpPr>
      <xdr:spPr>
        <a:xfrm>
          <a:off x="8515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49801</xdr:rowOff>
    </xdr:from>
    <xdr:ext cx="469744" cy="259045"/>
    <xdr:sp macro="" textlink="">
      <xdr:nvSpPr>
        <xdr:cNvPr id="375" name="n_3aveValue【公営住宅】&#10;一人当たり面積">
          <a:extLst>
            <a:ext uri="{FF2B5EF4-FFF2-40B4-BE49-F238E27FC236}">
              <a16:creationId xmlns:a16="http://schemas.microsoft.com/office/drawing/2014/main" id="{79F89677-18E2-4B3B-A17A-1D487538B024}"/>
            </a:ext>
          </a:extLst>
        </xdr:cNvPr>
        <xdr:cNvSpPr txBox="1"/>
      </xdr:nvSpPr>
      <xdr:spPr>
        <a:xfrm>
          <a:off x="7626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50029</xdr:rowOff>
    </xdr:from>
    <xdr:ext cx="469744" cy="259045"/>
    <xdr:sp macro="" textlink="">
      <xdr:nvSpPr>
        <xdr:cNvPr id="376" name="n_4aveValue【公営住宅】&#10;一人当たり面積">
          <a:extLst>
            <a:ext uri="{FF2B5EF4-FFF2-40B4-BE49-F238E27FC236}">
              <a16:creationId xmlns:a16="http://schemas.microsoft.com/office/drawing/2014/main" id="{E947692E-E57D-4EEA-BE21-668ED7BC6E5F}"/>
            </a:ext>
          </a:extLst>
        </xdr:cNvPr>
        <xdr:cNvSpPr txBox="1"/>
      </xdr:nvSpPr>
      <xdr:spPr>
        <a:xfrm>
          <a:off x="6737427" y="144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91533</xdr:rowOff>
    </xdr:from>
    <xdr:ext cx="469744" cy="259045"/>
    <xdr:sp macro="" textlink="">
      <xdr:nvSpPr>
        <xdr:cNvPr id="377" name="n_1mainValue【公営住宅】&#10;一人当たり面積">
          <a:extLst>
            <a:ext uri="{FF2B5EF4-FFF2-40B4-BE49-F238E27FC236}">
              <a16:creationId xmlns:a16="http://schemas.microsoft.com/office/drawing/2014/main" id="{4F6E1FB6-954B-4BBE-9719-0C6101B2D3EF}"/>
            </a:ext>
          </a:extLst>
        </xdr:cNvPr>
        <xdr:cNvSpPr txBox="1"/>
      </xdr:nvSpPr>
      <xdr:spPr>
        <a:xfrm>
          <a:off x="9391727" y="1483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93209</xdr:rowOff>
    </xdr:from>
    <xdr:ext cx="469744" cy="259045"/>
    <xdr:sp macro="" textlink="">
      <xdr:nvSpPr>
        <xdr:cNvPr id="378" name="n_2mainValue【公営住宅】&#10;一人当たり面積">
          <a:extLst>
            <a:ext uri="{FF2B5EF4-FFF2-40B4-BE49-F238E27FC236}">
              <a16:creationId xmlns:a16="http://schemas.microsoft.com/office/drawing/2014/main" id="{AB9D5DB0-9E86-4584-A2F5-8B9F93A328FC}"/>
            </a:ext>
          </a:extLst>
        </xdr:cNvPr>
        <xdr:cNvSpPr txBox="1"/>
      </xdr:nvSpPr>
      <xdr:spPr>
        <a:xfrm>
          <a:off x="8515427" y="148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94429</xdr:rowOff>
    </xdr:from>
    <xdr:ext cx="469744" cy="259045"/>
    <xdr:sp macro="" textlink="">
      <xdr:nvSpPr>
        <xdr:cNvPr id="379" name="n_3mainValue【公営住宅】&#10;一人当たり面積">
          <a:extLst>
            <a:ext uri="{FF2B5EF4-FFF2-40B4-BE49-F238E27FC236}">
              <a16:creationId xmlns:a16="http://schemas.microsoft.com/office/drawing/2014/main" id="{69D8D1D8-3440-45D4-9429-2DE923F23DD3}"/>
            </a:ext>
          </a:extLst>
        </xdr:cNvPr>
        <xdr:cNvSpPr txBox="1"/>
      </xdr:nvSpPr>
      <xdr:spPr>
        <a:xfrm>
          <a:off x="7626427" y="148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95572</xdr:rowOff>
    </xdr:from>
    <xdr:ext cx="469744" cy="259045"/>
    <xdr:sp macro="" textlink="">
      <xdr:nvSpPr>
        <xdr:cNvPr id="380" name="n_4mainValue【公営住宅】&#10;一人当たり面積">
          <a:extLst>
            <a:ext uri="{FF2B5EF4-FFF2-40B4-BE49-F238E27FC236}">
              <a16:creationId xmlns:a16="http://schemas.microsoft.com/office/drawing/2014/main" id="{8249A985-A5F9-4A9D-991D-C8960314996C}"/>
            </a:ext>
          </a:extLst>
        </xdr:cNvPr>
        <xdr:cNvSpPr txBox="1"/>
      </xdr:nvSpPr>
      <xdr:spPr>
        <a:xfrm>
          <a:off x="6737427" y="1484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55BF33C-61DC-4CDB-96B2-CB45AD47DE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EC09BC8F-F219-43E2-8F75-9D643EEED7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9B67BE8-68E4-468F-A4BE-DD2B8A481E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57454C6-470C-454D-A88C-EEA2DD4D03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18AF36F-E094-4CD2-95C9-2CDA25F4FDF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23A9BC9-227F-434C-A6D4-F1F455EF58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9DBC206-D5E4-4CE1-BD8C-4C5E329A50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8735693-5396-47B7-84A8-16C0F9EDD3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1644B40-DCA5-45C6-8E6F-F5AA182400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CCFEB4F8-8F8C-47EC-A0F1-2DE6316006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8BA7A9EF-B403-480B-9ECA-CBEB1F418A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D91BE86-EEB2-49EB-95C3-426F1353D51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061F272-A619-4EC1-BB53-36A37DECCC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3CDC17A-3B0A-4E04-9BA6-88339ED870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15B034F-618D-4AFA-A530-E8DF1D8CDD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773B1D4-EA54-4918-B3EC-E3CBB756944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F2922DDF-DBBC-4264-8A31-F6111984FD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0BD97B1-74B1-41F4-888B-65B013DE16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F4BC5B4-DB63-4675-BCD3-D3F5D389C7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E28A588-6AA0-42BD-B3F5-BA9914C913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6B9A124A-FC89-456E-BF76-D51A8E6D84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2D142AB-A0FF-4284-B167-4C59394769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10A14695-873E-412E-A7FE-554F08F235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C6ACD01-A40A-415F-9017-4CB44084AB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F4C9F0D-E0E4-47C0-866E-61D902563B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E1181F4-8FF8-4603-A793-DAF3CC7AE8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FF9FC64-B0EB-4ADB-96A9-AFEDEF94F8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8097C36F-1BC2-42BD-8501-D0A84FE2A81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206F33BA-35B1-4F8F-B33E-8616174E151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BB315711-15BC-4E95-B119-EDF5C612624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5DF7FD1F-F37C-4E5A-8369-10344D5BD9E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50137D98-83DD-4033-94C9-000BC4F161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F3A6066F-DEFA-44ED-BB92-EB4E110DFA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16A435FB-882F-4151-ACBB-1A2756196FF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41A4CDAB-01D2-4E40-A85A-4EBEC999E6D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70724911-DE9B-4AD5-95F5-4A402B97FDA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3A5D035D-266F-4A5E-BFBA-3BB0119CE3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8B2C32A5-0318-422D-9FDA-D66724123B1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65845773-3138-49FC-A588-C82D23F3E38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5C922AB6-2372-4F19-953F-169DDC9956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A455F96B-8D93-434C-B1D9-1C148E7ACF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53E1C7C9-50EC-4D98-ADF2-C88E182181B8}"/>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B29F5C9-F3DA-48EE-B3B5-DBD06D4A6DB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BCE8631E-8EAD-4540-8FC8-E1644835328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C32D2915-5457-40C6-A905-929A1A5A78FF}"/>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43461D24-C513-42B4-BB4B-CE86D6B54397}"/>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64F9CB94-643F-4A56-B8D3-EF5D4ED9DDDC}"/>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8C0C0F17-E0CE-49D0-AC3F-46B90ECF15EE}"/>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9" name="フローチャート: 判断 428">
          <a:extLst>
            <a:ext uri="{FF2B5EF4-FFF2-40B4-BE49-F238E27FC236}">
              <a16:creationId xmlns:a16="http://schemas.microsoft.com/office/drawing/2014/main" id="{4429517B-3743-4EA0-A946-8947DC7D7C4F}"/>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A84C5365-9BB2-4F3E-AD3A-A60116662FF5}"/>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31" name="フローチャート: 判断 430">
          <a:extLst>
            <a:ext uri="{FF2B5EF4-FFF2-40B4-BE49-F238E27FC236}">
              <a16:creationId xmlns:a16="http://schemas.microsoft.com/office/drawing/2014/main" id="{867E3359-5B69-4750-A0D7-DFCA56361234}"/>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118473</xdr:rowOff>
    </xdr:from>
    <xdr:to>
      <xdr:col>67</xdr:col>
      <xdr:colOff>101600</xdr:colOff>
      <xdr:row>38</xdr:row>
      <xdr:rowOff>48623</xdr:rowOff>
    </xdr:to>
    <xdr:sp macro="" textlink="">
      <xdr:nvSpPr>
        <xdr:cNvPr id="432" name="フローチャート: 判断 431">
          <a:extLst>
            <a:ext uri="{FF2B5EF4-FFF2-40B4-BE49-F238E27FC236}">
              <a16:creationId xmlns:a16="http://schemas.microsoft.com/office/drawing/2014/main" id="{21434983-6C9D-492B-A9CC-3C855914DE2E}"/>
            </a:ext>
          </a:extLst>
        </xdr:cNvPr>
        <xdr:cNvSpPr/>
      </xdr:nvSpPr>
      <xdr:spPr>
        <a:xfrm>
          <a:off x="12763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9BB4AF3-916A-49A1-A246-A5E74D9B74E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F196450-9682-4876-B41A-508B467668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03BDD2E-E9DF-4CB3-B71F-21A25683FA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98134BD-A9AC-4317-B158-2F70350493D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BD43AC7C-1B98-42A4-9A34-453E8CE399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438" name="楕円 437">
          <a:extLst>
            <a:ext uri="{FF2B5EF4-FFF2-40B4-BE49-F238E27FC236}">
              <a16:creationId xmlns:a16="http://schemas.microsoft.com/office/drawing/2014/main" id="{02F69862-129D-4C3B-B0FB-4A2F2DFD0DC1}"/>
            </a:ext>
          </a:extLst>
        </xdr:cNvPr>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F89185A5-09B6-43F5-B794-66A0063CAA15}"/>
            </a:ext>
          </a:extLst>
        </xdr:cNvPr>
        <xdr:cNvSpPr txBox="1"/>
      </xdr:nvSpPr>
      <xdr:spPr>
        <a:xfrm>
          <a:off x="16357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134801</xdr:rowOff>
    </xdr:from>
    <xdr:to>
      <xdr:col>81</xdr:col>
      <xdr:colOff>101600</xdr:colOff>
      <xdr:row>39</xdr:row>
      <xdr:rowOff>64951</xdr:rowOff>
    </xdr:to>
    <xdr:sp macro="" textlink="">
      <xdr:nvSpPr>
        <xdr:cNvPr id="440" name="楕円 439">
          <a:extLst>
            <a:ext uri="{FF2B5EF4-FFF2-40B4-BE49-F238E27FC236}">
              <a16:creationId xmlns:a16="http://schemas.microsoft.com/office/drawing/2014/main" id="{BFF329D4-70C8-456D-A5C6-CC43F3B828EB}"/>
            </a:ext>
          </a:extLst>
        </xdr:cNvPr>
        <xdr:cNvSpPr/>
      </xdr:nvSpPr>
      <xdr:spPr>
        <a:xfrm>
          <a:off x="15430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xdr:rowOff>
    </xdr:from>
    <xdr:to>
      <xdr:col>85</xdr:col>
      <xdr:colOff>127000</xdr:colOff>
      <xdr:row>39</xdr:row>
      <xdr:rowOff>17417</xdr:rowOff>
    </xdr:to>
    <xdr:cxnSp macro="">
      <xdr:nvCxnSpPr>
        <xdr:cNvPr id="441" name="直線コネクタ 440">
          <a:extLst>
            <a:ext uri="{FF2B5EF4-FFF2-40B4-BE49-F238E27FC236}">
              <a16:creationId xmlns:a16="http://schemas.microsoft.com/office/drawing/2014/main" id="{F044EC50-299C-483D-9FA7-3F1EEA2B15DD}"/>
            </a:ext>
          </a:extLst>
        </xdr:cNvPr>
        <xdr:cNvCxnSpPr/>
      </xdr:nvCxnSpPr>
      <xdr:spPr>
        <a:xfrm>
          <a:off x="15481300" y="670070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89081</xdr:rowOff>
    </xdr:from>
    <xdr:to>
      <xdr:col>76</xdr:col>
      <xdr:colOff>165100</xdr:colOff>
      <xdr:row>39</xdr:row>
      <xdr:rowOff>19231</xdr:rowOff>
    </xdr:to>
    <xdr:sp macro="" textlink="">
      <xdr:nvSpPr>
        <xdr:cNvPr id="442" name="楕円 441">
          <a:extLst>
            <a:ext uri="{FF2B5EF4-FFF2-40B4-BE49-F238E27FC236}">
              <a16:creationId xmlns:a16="http://schemas.microsoft.com/office/drawing/2014/main" id="{E2FADB46-257F-4D80-9389-F5C241466472}"/>
            </a:ext>
          </a:extLst>
        </xdr:cNvPr>
        <xdr:cNvSpPr/>
      </xdr:nvSpPr>
      <xdr:spPr>
        <a:xfrm>
          <a:off x="14541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39</xdr:row>
      <xdr:rowOff>14151</xdr:rowOff>
    </xdr:to>
    <xdr:cxnSp macro="">
      <xdr:nvCxnSpPr>
        <xdr:cNvPr id="443" name="直線コネクタ 442">
          <a:extLst>
            <a:ext uri="{FF2B5EF4-FFF2-40B4-BE49-F238E27FC236}">
              <a16:creationId xmlns:a16="http://schemas.microsoft.com/office/drawing/2014/main" id="{3ACA5632-B6A2-44D3-893A-A2D26F4E1BEB}"/>
            </a:ext>
          </a:extLst>
        </xdr:cNvPr>
        <xdr:cNvCxnSpPr/>
      </xdr:nvCxnSpPr>
      <xdr:spPr>
        <a:xfrm>
          <a:off x="14592300" y="66549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89081</xdr:rowOff>
    </xdr:from>
    <xdr:to>
      <xdr:col>72</xdr:col>
      <xdr:colOff>38100</xdr:colOff>
      <xdr:row>39</xdr:row>
      <xdr:rowOff>19231</xdr:rowOff>
    </xdr:to>
    <xdr:sp macro="" textlink="">
      <xdr:nvSpPr>
        <xdr:cNvPr id="444" name="楕円 443">
          <a:extLst>
            <a:ext uri="{FF2B5EF4-FFF2-40B4-BE49-F238E27FC236}">
              <a16:creationId xmlns:a16="http://schemas.microsoft.com/office/drawing/2014/main" id="{8BA27B69-2245-494D-BD2F-9AA4227C2BEC}"/>
            </a:ext>
          </a:extLst>
        </xdr:cNvPr>
        <xdr:cNvSpPr/>
      </xdr:nvSpPr>
      <xdr:spPr>
        <a:xfrm>
          <a:off x="13652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139881</xdr:rowOff>
    </xdr:from>
    <xdr:to>
      <xdr:col>76</xdr:col>
      <xdr:colOff>114300</xdr:colOff>
      <xdr:row>38</xdr:row>
      <xdr:rowOff>139881</xdr:rowOff>
    </xdr:to>
    <xdr:cxnSp macro="">
      <xdr:nvCxnSpPr>
        <xdr:cNvPr id="445" name="直線コネクタ 444">
          <a:extLst>
            <a:ext uri="{FF2B5EF4-FFF2-40B4-BE49-F238E27FC236}">
              <a16:creationId xmlns:a16="http://schemas.microsoft.com/office/drawing/2014/main" id="{A8611F73-07F3-46C5-A52D-F00D64180D45}"/>
            </a:ext>
          </a:extLst>
        </xdr:cNvPr>
        <xdr:cNvCxnSpPr/>
      </xdr:nvCxnSpPr>
      <xdr:spPr>
        <a:xfrm>
          <a:off x="13703300" y="6654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macro="" textlink="">
      <xdr:nvSpPr>
        <xdr:cNvPr id="446" name="楕円 445">
          <a:extLst>
            <a:ext uri="{FF2B5EF4-FFF2-40B4-BE49-F238E27FC236}">
              <a16:creationId xmlns:a16="http://schemas.microsoft.com/office/drawing/2014/main" id="{4DE93683-E6E4-4FE7-A0DE-72EB1997798D}"/>
            </a:ext>
          </a:extLst>
        </xdr:cNvPr>
        <xdr:cNvSpPr/>
      </xdr:nvSpPr>
      <xdr:spPr>
        <a:xfrm>
          <a:off x="12763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103959</xdr:rowOff>
    </xdr:from>
    <xdr:to>
      <xdr:col>71</xdr:col>
      <xdr:colOff>177800</xdr:colOff>
      <xdr:row>38</xdr:row>
      <xdr:rowOff>139881</xdr:rowOff>
    </xdr:to>
    <xdr:cxnSp macro="">
      <xdr:nvCxnSpPr>
        <xdr:cNvPr id="447" name="直線コネクタ 446">
          <a:extLst>
            <a:ext uri="{FF2B5EF4-FFF2-40B4-BE49-F238E27FC236}">
              <a16:creationId xmlns:a16="http://schemas.microsoft.com/office/drawing/2014/main" id="{416BC617-9881-438B-A602-594DF26B33F1}"/>
            </a:ext>
          </a:extLst>
        </xdr:cNvPr>
        <xdr:cNvCxnSpPr/>
      </xdr:nvCxnSpPr>
      <xdr:spPr>
        <a:xfrm>
          <a:off x="12814300" y="66190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FA1A93F6-CC06-46A4-82A6-32AC00784656}"/>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E3DDA0D-6C8D-4B09-BF8E-4824B3A85E1E}"/>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2BF0AD84-F9D8-4410-B74A-5994A061B0CA}"/>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6810F759-CEB5-43E6-8E19-1CDDCAE12CBC}"/>
            </a:ext>
          </a:extLst>
        </xdr:cNvPr>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56078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497BD8-48F9-4CD1-A83B-CABCEFFD3FF3}"/>
            </a:ext>
          </a:extLst>
        </xdr:cNvPr>
        <xdr:cNvSpPr txBox="1"/>
      </xdr:nvSpPr>
      <xdr:spPr>
        <a:xfrm>
          <a:off x="15266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E0A689E0-A5BE-418B-88EA-412B9A939794}"/>
            </a:ext>
          </a:extLst>
        </xdr:cNvPr>
        <xdr:cNvSpPr txBox="1"/>
      </xdr:nvSpPr>
      <xdr:spPr>
        <a:xfrm>
          <a:off x="14389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10358</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84C4FBE8-2A8D-42E1-A3C8-467FD8346BC3}"/>
            </a:ext>
          </a:extLst>
        </xdr:cNvPr>
        <xdr:cNvSpPr txBox="1"/>
      </xdr:nvSpPr>
      <xdr:spPr>
        <a:xfrm>
          <a:off x="13500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62E35DE7-6D69-4EAD-B279-0F696E05BD19}"/>
            </a:ext>
          </a:extLst>
        </xdr:cNvPr>
        <xdr:cNvSpPr txBox="1"/>
      </xdr:nvSpPr>
      <xdr:spPr>
        <a:xfrm>
          <a:off x="12611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E072815E-00D0-4DED-8A26-EDEEDCF4FC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4C022840-93AB-467C-995A-B568AE956F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DC894ECE-D746-444C-9066-D71F6B0A48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348F238A-EE48-4BF1-8AFE-20466066822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BC81AD67-ECD6-4BF0-BCD5-4652F5622A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50D7147A-139F-41B5-953B-77394DF4FB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882F5DD5-6B06-4CC0-85B7-5B4F9EA114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DBC3F82F-7DE7-4265-99D7-E803B77691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CFDB0D5F-4C6C-45D2-9645-B269C90700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09E7DB4-DF9F-4017-B046-F7A8F87594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4D7F1190-FD0B-44BA-87C3-D3B4D973450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9F3D7D81-0BDC-4581-BBE9-39996E2FF3D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5921D0D3-C025-4A17-8E24-5ED6FB2DC1D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95E3E8F7-3E15-4618-8897-E8D9C35336A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8DCFFC12-028F-44EC-82F7-9EDAF9AE2F8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EC9CD330-D41A-46D7-83EC-245418B137E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C0551AA-79F0-4945-A022-A0E0117486E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6BD6F641-70DE-4D82-A9F9-AC7F1027EF4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8B9CBA2F-851E-4F86-B58F-8E50C132637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9B28677-F622-4DBC-A81A-71E25AA493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B109D83E-8E2D-4001-9CA5-BF79F7EBA1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D6FF1B05-38AC-413F-A194-A59B4D9428AE}"/>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0AF1B5E-AFC2-424D-803F-EC56F0BA1A5F}"/>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6AEB3F11-681D-4F5B-856A-26B8CFFB1AAE}"/>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E09C0F8D-9FA3-4859-B421-5DC8CE50835B}"/>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B6931D90-D4DE-416E-89FF-73B3947B63F8}"/>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5BFEFAFF-DEF0-442C-B588-38BD01BBDF98}"/>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9F11D98B-2665-438D-BCFE-6FBF9E259D81}"/>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xdr:rowOff>
    </xdr:from>
    <xdr:to>
      <xdr:col>112</xdr:col>
      <xdr:colOff>38100</xdr:colOff>
      <xdr:row>40</xdr:row>
      <xdr:rowOff>111455</xdr:rowOff>
    </xdr:to>
    <xdr:sp macro="" textlink="">
      <xdr:nvSpPr>
        <xdr:cNvPr id="484" name="フローチャート: 判断 483">
          <a:extLst>
            <a:ext uri="{FF2B5EF4-FFF2-40B4-BE49-F238E27FC236}">
              <a16:creationId xmlns:a16="http://schemas.microsoft.com/office/drawing/2014/main" id="{8BE89664-FA52-4849-84B0-498DE5FBE6AE}"/>
            </a:ext>
          </a:extLst>
        </xdr:cNvPr>
        <xdr:cNvSpPr/>
      </xdr:nvSpPr>
      <xdr:spPr>
        <a:xfrm>
          <a:off x="21272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xdr:rowOff>
    </xdr:from>
    <xdr:to>
      <xdr:col>107</xdr:col>
      <xdr:colOff>101600</xdr:colOff>
      <xdr:row>40</xdr:row>
      <xdr:rowOff>114198</xdr:rowOff>
    </xdr:to>
    <xdr:sp macro="" textlink="">
      <xdr:nvSpPr>
        <xdr:cNvPr id="485" name="フローチャート: 判断 484">
          <a:extLst>
            <a:ext uri="{FF2B5EF4-FFF2-40B4-BE49-F238E27FC236}">
              <a16:creationId xmlns:a16="http://schemas.microsoft.com/office/drawing/2014/main" id="{0EBD8DA0-A9DB-4D04-9099-E3A1B55578B6}"/>
            </a:ext>
          </a:extLst>
        </xdr:cNvPr>
        <xdr:cNvSpPr/>
      </xdr:nvSpPr>
      <xdr:spPr>
        <a:xfrm>
          <a:off x="20383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86" name="フローチャート: 判断 485">
          <a:extLst>
            <a:ext uri="{FF2B5EF4-FFF2-40B4-BE49-F238E27FC236}">
              <a16:creationId xmlns:a16="http://schemas.microsoft.com/office/drawing/2014/main" id="{8EA7B6C1-58F9-4A91-9309-33DE09A25C74}"/>
            </a:ext>
          </a:extLst>
        </xdr:cNvPr>
        <xdr:cNvSpPr/>
      </xdr:nvSpPr>
      <xdr:spPr>
        <a:xfrm>
          <a:off x="19494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30886</xdr:rowOff>
    </xdr:from>
    <xdr:to>
      <xdr:col>98</xdr:col>
      <xdr:colOff>38100</xdr:colOff>
      <xdr:row>40</xdr:row>
      <xdr:rowOff>132486</xdr:rowOff>
    </xdr:to>
    <xdr:sp macro="" textlink="">
      <xdr:nvSpPr>
        <xdr:cNvPr id="487" name="フローチャート: 判断 486">
          <a:extLst>
            <a:ext uri="{FF2B5EF4-FFF2-40B4-BE49-F238E27FC236}">
              <a16:creationId xmlns:a16="http://schemas.microsoft.com/office/drawing/2014/main" id="{6FDF4D41-99B2-426E-9F7B-03F9BE70A4E3}"/>
            </a:ext>
          </a:extLst>
        </xdr:cNvPr>
        <xdr:cNvSpPr/>
      </xdr:nvSpPr>
      <xdr:spPr>
        <a:xfrm>
          <a:off x="18605500" y="688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21C258E-75F1-4D16-B7F3-B2C882E8AF1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456BC6D-01E6-4A25-BFA6-2287EA65A0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59675D7-7B51-4B91-9D1F-DC1FB29D86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2D8FE38-71CC-4405-9AB1-265E5A15D3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F32EF86-8754-49D4-93AB-330FAE29AF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117754</xdr:rowOff>
    </xdr:from>
    <xdr:to>
      <xdr:col>116</xdr:col>
      <xdr:colOff>114300</xdr:colOff>
      <xdr:row>39</xdr:row>
      <xdr:rowOff>47904</xdr:rowOff>
    </xdr:to>
    <xdr:sp macro="" textlink="">
      <xdr:nvSpPr>
        <xdr:cNvPr id="493" name="楕円 492">
          <a:extLst>
            <a:ext uri="{FF2B5EF4-FFF2-40B4-BE49-F238E27FC236}">
              <a16:creationId xmlns:a16="http://schemas.microsoft.com/office/drawing/2014/main" id="{6C60A7FE-82E8-4E6E-9EA0-D4AFCF7C83AC}"/>
            </a:ext>
          </a:extLst>
        </xdr:cNvPr>
        <xdr:cNvSpPr/>
      </xdr:nvSpPr>
      <xdr:spPr>
        <a:xfrm>
          <a:off x="22110700" y="66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140631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D3A4A6F-0763-4786-A037-25FAE804F0A0}"/>
            </a:ext>
          </a:extLst>
        </xdr:cNvPr>
        <xdr:cNvSpPr txBox="1"/>
      </xdr:nvSpPr>
      <xdr:spPr>
        <a:xfrm>
          <a:off x="22199600" y="64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126898</xdr:rowOff>
    </xdr:from>
    <xdr:to>
      <xdr:col>112</xdr:col>
      <xdr:colOff>38100</xdr:colOff>
      <xdr:row>39</xdr:row>
      <xdr:rowOff>57048</xdr:rowOff>
    </xdr:to>
    <xdr:sp macro="" textlink="">
      <xdr:nvSpPr>
        <xdr:cNvPr id="495" name="楕円 494">
          <a:extLst>
            <a:ext uri="{FF2B5EF4-FFF2-40B4-BE49-F238E27FC236}">
              <a16:creationId xmlns:a16="http://schemas.microsoft.com/office/drawing/2014/main" id="{CF7A8B2A-6345-4B5B-B0EE-5CF22B4616C0}"/>
            </a:ext>
          </a:extLst>
        </xdr:cNvPr>
        <xdr:cNvSpPr/>
      </xdr:nvSpPr>
      <xdr:spPr>
        <a:xfrm>
          <a:off x="21272500" y="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168554</xdr:rowOff>
    </xdr:from>
    <xdr:to>
      <xdr:col>116</xdr:col>
      <xdr:colOff>63500</xdr:colOff>
      <xdr:row>39</xdr:row>
      <xdr:rowOff>6248</xdr:rowOff>
    </xdr:to>
    <xdr:cxnSp macro="">
      <xdr:nvCxnSpPr>
        <xdr:cNvPr id="496" name="直線コネクタ 495">
          <a:extLst>
            <a:ext uri="{FF2B5EF4-FFF2-40B4-BE49-F238E27FC236}">
              <a16:creationId xmlns:a16="http://schemas.microsoft.com/office/drawing/2014/main" id="{A15AC552-3683-4916-9EAA-F345514C24AA}"/>
            </a:ext>
          </a:extLst>
        </xdr:cNvPr>
        <xdr:cNvCxnSpPr/>
      </xdr:nvCxnSpPr>
      <xdr:spPr>
        <a:xfrm flipV="1">
          <a:off x="21323300" y="668365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138785</xdr:rowOff>
    </xdr:from>
    <xdr:to>
      <xdr:col>107</xdr:col>
      <xdr:colOff>101600</xdr:colOff>
      <xdr:row>39</xdr:row>
      <xdr:rowOff>68935</xdr:rowOff>
    </xdr:to>
    <xdr:sp macro="" textlink="">
      <xdr:nvSpPr>
        <xdr:cNvPr id="497" name="楕円 496">
          <a:extLst>
            <a:ext uri="{FF2B5EF4-FFF2-40B4-BE49-F238E27FC236}">
              <a16:creationId xmlns:a16="http://schemas.microsoft.com/office/drawing/2014/main" id="{8EE72063-2B24-4803-926D-B6DFF9CA0198}"/>
            </a:ext>
          </a:extLst>
        </xdr:cNvPr>
        <xdr:cNvSpPr/>
      </xdr:nvSpPr>
      <xdr:spPr>
        <a:xfrm>
          <a:off x="203835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6248</xdr:rowOff>
    </xdr:from>
    <xdr:to>
      <xdr:col>111</xdr:col>
      <xdr:colOff>177800</xdr:colOff>
      <xdr:row>39</xdr:row>
      <xdr:rowOff>18135</xdr:rowOff>
    </xdr:to>
    <xdr:cxnSp macro="">
      <xdr:nvCxnSpPr>
        <xdr:cNvPr id="498" name="直線コネクタ 497">
          <a:extLst>
            <a:ext uri="{FF2B5EF4-FFF2-40B4-BE49-F238E27FC236}">
              <a16:creationId xmlns:a16="http://schemas.microsoft.com/office/drawing/2014/main" id="{A65C5C47-C308-4A2D-83C5-389FDF42F65B}"/>
            </a:ext>
          </a:extLst>
        </xdr:cNvPr>
        <xdr:cNvCxnSpPr/>
      </xdr:nvCxnSpPr>
      <xdr:spPr>
        <a:xfrm flipV="1">
          <a:off x="20434300" y="669279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147930</xdr:rowOff>
    </xdr:from>
    <xdr:to>
      <xdr:col>102</xdr:col>
      <xdr:colOff>165100</xdr:colOff>
      <xdr:row>39</xdr:row>
      <xdr:rowOff>78080</xdr:rowOff>
    </xdr:to>
    <xdr:sp macro="" textlink="">
      <xdr:nvSpPr>
        <xdr:cNvPr id="499" name="楕円 498">
          <a:extLst>
            <a:ext uri="{FF2B5EF4-FFF2-40B4-BE49-F238E27FC236}">
              <a16:creationId xmlns:a16="http://schemas.microsoft.com/office/drawing/2014/main" id="{62F911BF-D3FF-435A-BFE0-154138C121F9}"/>
            </a:ext>
          </a:extLst>
        </xdr:cNvPr>
        <xdr:cNvSpPr/>
      </xdr:nvSpPr>
      <xdr:spPr>
        <a:xfrm>
          <a:off x="19494500" y="66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18135</xdr:rowOff>
    </xdr:from>
    <xdr:to>
      <xdr:col>107</xdr:col>
      <xdr:colOff>50800</xdr:colOff>
      <xdr:row>39</xdr:row>
      <xdr:rowOff>27280</xdr:rowOff>
    </xdr:to>
    <xdr:cxnSp macro="">
      <xdr:nvCxnSpPr>
        <xdr:cNvPr id="500" name="直線コネクタ 499">
          <a:extLst>
            <a:ext uri="{FF2B5EF4-FFF2-40B4-BE49-F238E27FC236}">
              <a16:creationId xmlns:a16="http://schemas.microsoft.com/office/drawing/2014/main" id="{AECCD9C4-8F8A-48AE-BFDE-4C9CB3F18F62}"/>
            </a:ext>
          </a:extLst>
        </xdr:cNvPr>
        <xdr:cNvCxnSpPr/>
      </xdr:nvCxnSpPr>
      <xdr:spPr>
        <a:xfrm flipV="1">
          <a:off x="19545300" y="670468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156159</xdr:rowOff>
    </xdr:from>
    <xdr:to>
      <xdr:col>98</xdr:col>
      <xdr:colOff>38100</xdr:colOff>
      <xdr:row>39</xdr:row>
      <xdr:rowOff>86309</xdr:rowOff>
    </xdr:to>
    <xdr:sp macro="" textlink="">
      <xdr:nvSpPr>
        <xdr:cNvPr id="501" name="楕円 500">
          <a:extLst>
            <a:ext uri="{FF2B5EF4-FFF2-40B4-BE49-F238E27FC236}">
              <a16:creationId xmlns:a16="http://schemas.microsoft.com/office/drawing/2014/main" id="{E888C7E2-1FD2-4633-8305-171A9F224885}"/>
            </a:ext>
          </a:extLst>
        </xdr:cNvPr>
        <xdr:cNvSpPr/>
      </xdr:nvSpPr>
      <xdr:spPr>
        <a:xfrm>
          <a:off x="18605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27280</xdr:rowOff>
    </xdr:from>
    <xdr:to>
      <xdr:col>102</xdr:col>
      <xdr:colOff>114300</xdr:colOff>
      <xdr:row>39</xdr:row>
      <xdr:rowOff>35509</xdr:rowOff>
    </xdr:to>
    <xdr:cxnSp macro="">
      <xdr:nvCxnSpPr>
        <xdr:cNvPr id="502" name="直線コネクタ 501">
          <a:extLst>
            <a:ext uri="{FF2B5EF4-FFF2-40B4-BE49-F238E27FC236}">
              <a16:creationId xmlns:a16="http://schemas.microsoft.com/office/drawing/2014/main" id="{C4CA02D6-3AC6-47CA-9048-BA92F003AC20}"/>
            </a:ext>
          </a:extLst>
        </xdr:cNvPr>
        <xdr:cNvCxnSpPr/>
      </xdr:nvCxnSpPr>
      <xdr:spPr>
        <a:xfrm flipV="1">
          <a:off x="18656300" y="671383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102582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959C9F4A-9521-44B2-9B86-420A9A548F4F}"/>
            </a:ext>
          </a:extLst>
        </xdr:cNvPr>
        <xdr:cNvSpPr txBox="1"/>
      </xdr:nvSpPr>
      <xdr:spPr>
        <a:xfrm>
          <a:off x="21075727" y="69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105325</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896A088-9D5E-4BAA-8C37-40F24D2D446A}"/>
            </a:ext>
          </a:extLst>
        </xdr:cNvPr>
        <xdr:cNvSpPr txBox="1"/>
      </xdr:nvSpPr>
      <xdr:spPr>
        <a:xfrm>
          <a:off x="20199427" y="696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9779E46E-64B7-47C6-9371-B3666C286FB7}"/>
            </a:ext>
          </a:extLst>
        </xdr:cNvPr>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123613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1ACBDD44-3D8B-473D-8B72-E1AA9CF4B0FF}"/>
            </a:ext>
          </a:extLst>
        </xdr:cNvPr>
        <xdr:cNvSpPr txBox="1"/>
      </xdr:nvSpPr>
      <xdr:spPr>
        <a:xfrm>
          <a:off x="18421427" y="69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73575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A25552C-3D78-4204-A2BC-4517B90C10D7}"/>
            </a:ext>
          </a:extLst>
        </xdr:cNvPr>
        <xdr:cNvSpPr txBox="1"/>
      </xdr:nvSpPr>
      <xdr:spPr>
        <a:xfrm>
          <a:off x="21075727" y="64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85463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B7F062A3-3E44-46CE-BE41-85AF518AEA8A}"/>
            </a:ext>
          </a:extLst>
        </xdr:cNvPr>
        <xdr:cNvSpPr txBox="1"/>
      </xdr:nvSpPr>
      <xdr:spPr>
        <a:xfrm>
          <a:off x="20199427" y="64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94607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4279854-A303-4A47-BD63-7E4DCB76242E}"/>
            </a:ext>
          </a:extLst>
        </xdr:cNvPr>
        <xdr:cNvSpPr txBox="1"/>
      </xdr:nvSpPr>
      <xdr:spPr>
        <a:xfrm>
          <a:off x="19310427" y="64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102836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4F5A97C5-657B-4ACE-80F8-E6F73E1F9BFD}"/>
            </a:ext>
          </a:extLst>
        </xdr:cNvPr>
        <xdr:cNvSpPr txBox="1"/>
      </xdr:nvSpPr>
      <xdr:spPr>
        <a:xfrm>
          <a:off x="18421427" y="64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4BF7E8A-F4C2-4D76-A0D4-E6DDC8B48F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D8F8CB8-4D17-402E-BE61-79B0CB0365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79812715-02F7-418E-959E-E4105288B5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D92A16FC-5FC4-4B44-9DF0-02D95FF6B9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285A9BB-AF82-4E50-A716-284522EC396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2B100B90-0F95-4960-B526-B246D7F162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6B36D44-A9D8-446D-B54A-5CB3DF9075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8362660-DF1E-4F7C-8DD9-12410BE988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85634882-25B5-4A5A-9796-36B8164A0E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75CF304-D27A-4D10-9565-F77B1A61D3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B561C48-8DE2-4E99-84E7-819AA65198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DE4C2CB3-2B1C-4C8D-9664-EC17EA6D74E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5545A79-E601-485D-A6DF-B825E645407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8F3C81CE-AF31-4E8E-A769-F88D614582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4E47801-2E48-4CA3-A5EA-4C83AF78E07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834F740-F2FC-4BCD-9CB1-1211418EA23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9ABC96D-6D03-465A-A7FF-331CFFB8CF6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4611AC1-048B-44ED-B14E-E98D8D5EF3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4E66CF3D-68DF-48AC-92FC-638745572AB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20FCAF7E-0D04-43CC-BF6B-131E02F5B7C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4B79131-1CC4-4E7D-BA20-FBADE03EB56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A71BDB9-4866-4951-8572-06E709222E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C92A625-9473-460C-B00A-9CDD71AA86B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B2CE020-D227-414B-AD3A-EB41FA4437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7B9D4096-BE28-42DE-B873-344EC36FBD2C}"/>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D25351D6-9212-40F9-840F-33479C1DE2BB}"/>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733DA0BB-EB31-4FA3-B159-416DAA8AF8E2}"/>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D9845ED8-C424-45E7-ABA7-C477FE4D69DB}"/>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9D88EF95-77A2-4C22-BF3C-31A191BFF9EE}"/>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5008721-BB63-4AFB-88B8-C74DBAB275B5}"/>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4C747CC7-CB55-4DFD-B26E-D3FA1E1EFA32}"/>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2" name="フローチャート: 判断 541">
          <a:extLst>
            <a:ext uri="{FF2B5EF4-FFF2-40B4-BE49-F238E27FC236}">
              <a16:creationId xmlns:a16="http://schemas.microsoft.com/office/drawing/2014/main" id="{DF11CB8B-EFDB-4BAD-AC39-CD9AC277AA38}"/>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43" name="フローチャート: 判断 542">
          <a:extLst>
            <a:ext uri="{FF2B5EF4-FFF2-40B4-BE49-F238E27FC236}">
              <a16:creationId xmlns:a16="http://schemas.microsoft.com/office/drawing/2014/main" id="{9ED7D258-0FF2-4ED8-AF40-D603B753642D}"/>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44" name="フローチャート: 判断 543">
          <a:extLst>
            <a:ext uri="{FF2B5EF4-FFF2-40B4-BE49-F238E27FC236}">
              <a16:creationId xmlns:a16="http://schemas.microsoft.com/office/drawing/2014/main" id="{1D61B02F-68FC-4E6F-94D2-72201D7A4F93}"/>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45" name="フローチャート: 判断 544">
          <a:extLst>
            <a:ext uri="{FF2B5EF4-FFF2-40B4-BE49-F238E27FC236}">
              <a16:creationId xmlns:a16="http://schemas.microsoft.com/office/drawing/2014/main" id="{BE45BECF-007D-4BEE-9DD8-0FB27CF90510}"/>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0D87A2B-3040-4380-B9C0-A58FC76853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5939823-0168-4BFC-A5C3-2E43C04F73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107F359-4139-4B4B-BD0D-28CB77BEE3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02AB0EA-FF6C-4A41-B0BD-14AE3BC1E7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8E65D00-57C5-4E3A-B61F-F59476361D9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51" name="楕円 550">
          <a:extLst>
            <a:ext uri="{FF2B5EF4-FFF2-40B4-BE49-F238E27FC236}">
              <a16:creationId xmlns:a16="http://schemas.microsoft.com/office/drawing/2014/main" id="{BA432059-5866-49BF-9413-0E0360524AB5}"/>
            </a:ext>
          </a:extLst>
        </xdr:cNvPr>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28592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C9505E4-837D-4E0A-A12F-E722B62BC5D4}"/>
            </a:ext>
          </a:extLst>
        </xdr:cNvPr>
        <xdr:cNvSpPr txBox="1"/>
      </xdr:nvSpPr>
      <xdr:spPr>
        <a:xfrm>
          <a:off x="16357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553" name="楕円 552">
          <a:extLst>
            <a:ext uri="{FF2B5EF4-FFF2-40B4-BE49-F238E27FC236}">
              <a16:creationId xmlns:a16="http://schemas.microsoft.com/office/drawing/2014/main" id="{74B1B940-B3B0-46A0-8FEB-F19E58B0CEEA}"/>
            </a:ext>
          </a:extLst>
        </xdr:cNvPr>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100965</xdr:rowOff>
    </xdr:to>
    <xdr:cxnSp macro="">
      <xdr:nvCxnSpPr>
        <xdr:cNvPr id="554" name="直線コネクタ 553">
          <a:extLst>
            <a:ext uri="{FF2B5EF4-FFF2-40B4-BE49-F238E27FC236}">
              <a16:creationId xmlns:a16="http://schemas.microsoft.com/office/drawing/2014/main" id="{BFE0A1F3-E197-4F80-820C-2B20DE4D1E94}"/>
            </a:ext>
          </a:extLst>
        </xdr:cNvPr>
        <xdr:cNvCxnSpPr/>
      </xdr:nvCxnSpPr>
      <xdr:spPr>
        <a:xfrm>
          <a:off x="15481300" y="103746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55" name="楕円 554">
          <a:extLst>
            <a:ext uri="{FF2B5EF4-FFF2-40B4-BE49-F238E27FC236}">
              <a16:creationId xmlns:a16="http://schemas.microsoft.com/office/drawing/2014/main" id="{19D97D92-2FA4-4142-BA9C-8CCB31CC5EA8}"/>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87630</xdr:rowOff>
    </xdr:to>
    <xdr:cxnSp macro="">
      <xdr:nvCxnSpPr>
        <xdr:cNvPr id="556" name="直線コネクタ 555">
          <a:extLst>
            <a:ext uri="{FF2B5EF4-FFF2-40B4-BE49-F238E27FC236}">
              <a16:creationId xmlns:a16="http://schemas.microsoft.com/office/drawing/2014/main" id="{81102B49-F347-4B44-BC7A-4912FBAC9C49}"/>
            </a:ext>
          </a:extLst>
        </xdr:cNvPr>
        <xdr:cNvCxnSpPr/>
      </xdr:nvCxnSpPr>
      <xdr:spPr>
        <a:xfrm>
          <a:off x="14592300" y="1033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57" name="楕円 556">
          <a:extLst>
            <a:ext uri="{FF2B5EF4-FFF2-40B4-BE49-F238E27FC236}">
              <a16:creationId xmlns:a16="http://schemas.microsoft.com/office/drawing/2014/main" id="{7199B127-4407-4D14-9D9B-4DC00A7ADA46}"/>
            </a:ext>
          </a:extLst>
        </xdr:cNvPr>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47625</xdr:rowOff>
    </xdr:to>
    <xdr:cxnSp macro="">
      <xdr:nvCxnSpPr>
        <xdr:cNvPr id="558" name="直線コネクタ 557">
          <a:extLst>
            <a:ext uri="{FF2B5EF4-FFF2-40B4-BE49-F238E27FC236}">
              <a16:creationId xmlns:a16="http://schemas.microsoft.com/office/drawing/2014/main" id="{239C57FE-D6E2-4AF4-8587-200EEDF64424}"/>
            </a:ext>
          </a:extLst>
        </xdr:cNvPr>
        <xdr:cNvCxnSpPr/>
      </xdr:nvCxnSpPr>
      <xdr:spPr>
        <a:xfrm flipV="1">
          <a:off x="13703300" y="103327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559" name="楕円 558">
          <a:extLst>
            <a:ext uri="{FF2B5EF4-FFF2-40B4-BE49-F238E27FC236}">
              <a16:creationId xmlns:a16="http://schemas.microsoft.com/office/drawing/2014/main" id="{EAB5CD36-4EB6-4F21-940F-25AFF22907E4}"/>
            </a:ext>
          </a:extLst>
        </xdr:cNvPr>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47625</xdr:rowOff>
    </xdr:from>
    <xdr:to>
      <xdr:col>71</xdr:col>
      <xdr:colOff>177800</xdr:colOff>
      <xdr:row>60</xdr:row>
      <xdr:rowOff>93345</xdr:rowOff>
    </xdr:to>
    <xdr:cxnSp macro="">
      <xdr:nvCxnSpPr>
        <xdr:cNvPr id="560" name="直線コネクタ 559">
          <a:extLst>
            <a:ext uri="{FF2B5EF4-FFF2-40B4-BE49-F238E27FC236}">
              <a16:creationId xmlns:a16="http://schemas.microsoft.com/office/drawing/2014/main" id="{1E7786F8-635D-4C65-9D78-FAD7573FD99D}"/>
            </a:ext>
          </a:extLst>
        </xdr:cNvPr>
        <xdr:cNvCxnSpPr/>
      </xdr:nvCxnSpPr>
      <xdr:spPr>
        <a:xfrm flipV="1">
          <a:off x="12814300" y="10334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153052</xdr:rowOff>
    </xdr:from>
    <xdr:ext cx="405111" cy="259045"/>
    <xdr:sp macro="" textlink="">
      <xdr:nvSpPr>
        <xdr:cNvPr id="561" name="n_1aveValue【学校施設】&#10;有形固定資産減価償却率">
          <a:extLst>
            <a:ext uri="{FF2B5EF4-FFF2-40B4-BE49-F238E27FC236}">
              <a16:creationId xmlns:a16="http://schemas.microsoft.com/office/drawing/2014/main" id="{633BA761-A3DF-47E5-9F88-2B1F7EABAE18}"/>
            </a:ext>
          </a:extLst>
        </xdr:cNvPr>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62" name="n_2aveValue【学校施設】&#10;有形固定資産減価償却率">
          <a:extLst>
            <a:ext uri="{FF2B5EF4-FFF2-40B4-BE49-F238E27FC236}">
              <a16:creationId xmlns:a16="http://schemas.microsoft.com/office/drawing/2014/main" id="{0DC83312-594C-4A38-8D53-2407092F8881}"/>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63" name="n_3aveValue【学校施設】&#10;有形固定資産減価償却率">
          <a:extLst>
            <a:ext uri="{FF2B5EF4-FFF2-40B4-BE49-F238E27FC236}">
              <a16:creationId xmlns:a16="http://schemas.microsoft.com/office/drawing/2014/main" id="{E72CA858-F85B-4C38-906F-FFCB3A4170CD}"/>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156862</xdr:rowOff>
    </xdr:from>
    <xdr:ext cx="405111" cy="259045"/>
    <xdr:sp macro="" textlink="">
      <xdr:nvSpPr>
        <xdr:cNvPr id="564" name="n_4aveValue【学校施設】&#10;有形固定資産減価償却率">
          <a:extLst>
            <a:ext uri="{FF2B5EF4-FFF2-40B4-BE49-F238E27FC236}">
              <a16:creationId xmlns:a16="http://schemas.microsoft.com/office/drawing/2014/main" id="{6B4E22B7-88C8-4414-BA41-968DBF63EEB9}"/>
            </a:ext>
          </a:extLst>
        </xdr:cNvPr>
        <xdr:cNvSpPr txBox="1"/>
      </xdr:nvSpPr>
      <xdr:spPr>
        <a:xfrm>
          <a:off x="12611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129557</xdr:rowOff>
    </xdr:from>
    <xdr:ext cx="405111" cy="259045"/>
    <xdr:sp macro="" textlink="">
      <xdr:nvSpPr>
        <xdr:cNvPr id="565" name="n_1mainValue【学校施設】&#10;有形固定資産減価償却率">
          <a:extLst>
            <a:ext uri="{FF2B5EF4-FFF2-40B4-BE49-F238E27FC236}">
              <a16:creationId xmlns:a16="http://schemas.microsoft.com/office/drawing/2014/main" id="{86C5D126-1080-43F0-A809-B35524BBDF98}"/>
            </a:ext>
          </a:extLst>
        </xdr:cNvPr>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6" name="n_2mainValue【学校施設】&#10;有形固定資産減価償却率">
          <a:extLst>
            <a:ext uri="{FF2B5EF4-FFF2-40B4-BE49-F238E27FC236}">
              <a16:creationId xmlns:a16="http://schemas.microsoft.com/office/drawing/2014/main" id="{180B3023-F921-4EE6-B273-132A48B79C99}"/>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7" name="n_3mainValue【学校施設】&#10;有形固定資産減価償却率">
          <a:extLst>
            <a:ext uri="{FF2B5EF4-FFF2-40B4-BE49-F238E27FC236}">
              <a16:creationId xmlns:a16="http://schemas.microsoft.com/office/drawing/2014/main" id="{AD81492A-E2AF-429B-87E0-E1CB1CF1733F}"/>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568" name="n_4mainValue【学校施設】&#10;有形固定資産減価償却率">
          <a:extLst>
            <a:ext uri="{FF2B5EF4-FFF2-40B4-BE49-F238E27FC236}">
              <a16:creationId xmlns:a16="http://schemas.microsoft.com/office/drawing/2014/main" id="{ED540E11-076C-45C9-954C-AF1564280A7B}"/>
            </a:ext>
          </a:extLst>
        </xdr:cNvPr>
        <xdr:cNvSpPr txBox="1"/>
      </xdr:nvSpPr>
      <xdr:spPr>
        <a:xfrm>
          <a:off x="12611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35D93CA-0CA7-4066-AA14-8C6F92E9DC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815D279-49DB-4435-9BFB-E94F31DB45F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2EB843E-C4FC-41B3-8854-82B45B9913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01F72C2-2CD1-45E4-A9AD-8F9EE6EA56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48CFDA0-6986-42BA-ACD3-2A9C079634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F361A8A-5E7E-47A5-A095-E04DA46413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9CB8BBA-DC04-4D80-BD18-7EF9AF7ADA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A12E8E1-9CAC-4DBE-A8F4-76B3E797094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5AEC57E-8B8D-4B77-B150-933DD357B1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B57A14E-3C33-4DFC-A8E5-34E9677F70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7BE7FAF0-1EAE-4455-A8F9-525AD60E67B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514BD2A1-6E5E-469D-BB60-AB49A9C7CA3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FC0CE30D-0588-477E-9D32-C890B9FC8E9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5CF48C9B-8CDD-42B7-BB6F-7F598F5093B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E92A67F5-D6B5-4CE6-9993-42B6C00C68E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C3D14BF3-B0DC-45C1-B469-A705A746133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9BD7D09-0BD5-4FA5-9945-8EAF7816B68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EF4976A5-55FA-4CEA-92CF-390E9042E6A7}"/>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D8A5C801-69F8-4802-9240-A7357416515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6B919C4C-F066-435F-991E-93578ED9B4A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F5D93C7-4D73-4996-AA33-5B6E9C0A07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27F0204B-C24E-4FCF-8431-D94238650E7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D0E92116-415E-4515-B6DC-A40163CC7B8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17269B4F-D113-4BEB-89BD-A8F5B7FD0712}"/>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2B125CD7-1CE9-475D-AF03-2EA0C2ADF887}"/>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0801CBDC-5FA0-4C69-BE63-A1A507CB5B6C}"/>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167E925E-63F9-4542-9A43-F705C6D78089}"/>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DFA02E38-CF4B-479F-B852-B48B57397CD9}"/>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597" name="【学校施設】&#10;一人当たり面積平均値テキスト">
          <a:extLst>
            <a:ext uri="{FF2B5EF4-FFF2-40B4-BE49-F238E27FC236}">
              <a16:creationId xmlns:a16="http://schemas.microsoft.com/office/drawing/2014/main" id="{07E655CD-0A9C-4909-BAAE-832B5AF104AD}"/>
            </a:ext>
          </a:extLst>
        </xdr:cNvPr>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D618D253-1995-4776-ADB1-6DCD1885EEAD}"/>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148768</xdr:rowOff>
    </xdr:from>
    <xdr:to>
      <xdr:col>112</xdr:col>
      <xdr:colOff>38100</xdr:colOff>
      <xdr:row>63</xdr:row>
      <xdr:rowOff>78918</xdr:rowOff>
    </xdr:to>
    <xdr:sp macro="" textlink="">
      <xdr:nvSpPr>
        <xdr:cNvPr id="599" name="フローチャート: 判断 598">
          <a:extLst>
            <a:ext uri="{FF2B5EF4-FFF2-40B4-BE49-F238E27FC236}">
              <a16:creationId xmlns:a16="http://schemas.microsoft.com/office/drawing/2014/main" id="{95D7031D-671E-4E32-A206-B8458021ECE6}"/>
            </a:ext>
          </a:extLst>
        </xdr:cNvPr>
        <xdr:cNvSpPr/>
      </xdr:nvSpPr>
      <xdr:spPr>
        <a:xfrm>
          <a:off x="21272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153797</xdr:rowOff>
    </xdr:from>
    <xdr:to>
      <xdr:col>107</xdr:col>
      <xdr:colOff>101600</xdr:colOff>
      <xdr:row>63</xdr:row>
      <xdr:rowOff>83947</xdr:rowOff>
    </xdr:to>
    <xdr:sp macro="" textlink="">
      <xdr:nvSpPr>
        <xdr:cNvPr id="600" name="フローチャート: 判断 599">
          <a:extLst>
            <a:ext uri="{FF2B5EF4-FFF2-40B4-BE49-F238E27FC236}">
              <a16:creationId xmlns:a16="http://schemas.microsoft.com/office/drawing/2014/main" id="{CD607A4F-028B-4601-96A4-555C13EDDA5E}"/>
            </a:ext>
          </a:extLst>
        </xdr:cNvPr>
        <xdr:cNvSpPr/>
      </xdr:nvSpPr>
      <xdr:spPr>
        <a:xfrm>
          <a:off x="20383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601" name="フローチャート: 判断 600">
          <a:extLst>
            <a:ext uri="{FF2B5EF4-FFF2-40B4-BE49-F238E27FC236}">
              <a16:creationId xmlns:a16="http://schemas.microsoft.com/office/drawing/2014/main" id="{99E0728B-F4E8-4B69-B3EC-E6D1CD74B444}"/>
            </a:ext>
          </a:extLst>
        </xdr:cNvPr>
        <xdr:cNvSpPr/>
      </xdr:nvSpPr>
      <xdr:spPr>
        <a:xfrm>
          <a:off x="19494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156845</xdr:rowOff>
    </xdr:from>
    <xdr:to>
      <xdr:col>98</xdr:col>
      <xdr:colOff>38100</xdr:colOff>
      <xdr:row>63</xdr:row>
      <xdr:rowOff>86995</xdr:rowOff>
    </xdr:to>
    <xdr:sp macro="" textlink="">
      <xdr:nvSpPr>
        <xdr:cNvPr id="602" name="フローチャート: 判断 601">
          <a:extLst>
            <a:ext uri="{FF2B5EF4-FFF2-40B4-BE49-F238E27FC236}">
              <a16:creationId xmlns:a16="http://schemas.microsoft.com/office/drawing/2014/main" id="{FD180E0D-10EF-4CB9-A3BD-BB34C26163BC}"/>
            </a:ext>
          </a:extLst>
        </xdr:cNvPr>
        <xdr:cNvSpPr/>
      </xdr:nvSpPr>
      <xdr:spPr>
        <a:xfrm>
          <a:off x="186055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832140E-D0A8-4EF1-AE92-C35E94816E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74EA035-AFF6-434A-9B38-EFB283FFD5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9E94A4A-0D19-4999-9714-4719EF34DA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3E10D97-1E21-42A7-9658-69CF5767EE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8E828EF-1B92-466F-8C85-81A6742B64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108686</xdr:rowOff>
    </xdr:from>
    <xdr:to>
      <xdr:col>116</xdr:col>
      <xdr:colOff>114300</xdr:colOff>
      <xdr:row>63</xdr:row>
      <xdr:rowOff>38836</xdr:rowOff>
    </xdr:to>
    <xdr:sp macro="" textlink="">
      <xdr:nvSpPr>
        <xdr:cNvPr id="608" name="楕円 607">
          <a:extLst>
            <a:ext uri="{FF2B5EF4-FFF2-40B4-BE49-F238E27FC236}">
              <a16:creationId xmlns:a16="http://schemas.microsoft.com/office/drawing/2014/main" id="{C7E6F1DC-C8B0-489D-A08C-1E5AF0AB8FB1}"/>
            </a:ext>
          </a:extLst>
        </xdr:cNvPr>
        <xdr:cNvSpPr/>
      </xdr:nvSpPr>
      <xdr:spPr>
        <a:xfrm>
          <a:off x="22110700" y="10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131563</xdr:rowOff>
    </xdr:from>
    <xdr:ext cx="469744" cy="259045"/>
    <xdr:sp macro="" textlink="">
      <xdr:nvSpPr>
        <xdr:cNvPr id="609" name="【学校施設】&#10;一人当たり面積該当値テキスト">
          <a:extLst>
            <a:ext uri="{FF2B5EF4-FFF2-40B4-BE49-F238E27FC236}">
              <a16:creationId xmlns:a16="http://schemas.microsoft.com/office/drawing/2014/main" id="{9D1B6026-C724-4C14-9920-EBDD96DBD8F3}"/>
            </a:ext>
          </a:extLst>
        </xdr:cNvPr>
        <xdr:cNvSpPr txBox="1"/>
      </xdr:nvSpPr>
      <xdr:spPr>
        <a:xfrm>
          <a:off x="22199600" y="1059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113868</xdr:rowOff>
    </xdr:from>
    <xdr:to>
      <xdr:col>112</xdr:col>
      <xdr:colOff>38100</xdr:colOff>
      <xdr:row>63</xdr:row>
      <xdr:rowOff>44018</xdr:rowOff>
    </xdr:to>
    <xdr:sp macro="" textlink="">
      <xdr:nvSpPr>
        <xdr:cNvPr id="610" name="楕円 609">
          <a:extLst>
            <a:ext uri="{FF2B5EF4-FFF2-40B4-BE49-F238E27FC236}">
              <a16:creationId xmlns:a16="http://schemas.microsoft.com/office/drawing/2014/main" id="{756941C0-7213-4F15-B8F0-83962824FD1B}"/>
            </a:ext>
          </a:extLst>
        </xdr:cNvPr>
        <xdr:cNvSpPr/>
      </xdr:nvSpPr>
      <xdr:spPr>
        <a:xfrm>
          <a:off x="21272500" y="107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159486</xdr:rowOff>
    </xdr:from>
    <xdr:to>
      <xdr:col>116</xdr:col>
      <xdr:colOff>63500</xdr:colOff>
      <xdr:row>62</xdr:row>
      <xdr:rowOff>164668</xdr:rowOff>
    </xdr:to>
    <xdr:cxnSp macro="">
      <xdr:nvCxnSpPr>
        <xdr:cNvPr id="611" name="直線コネクタ 610">
          <a:extLst>
            <a:ext uri="{FF2B5EF4-FFF2-40B4-BE49-F238E27FC236}">
              <a16:creationId xmlns:a16="http://schemas.microsoft.com/office/drawing/2014/main" id="{B73DA305-BC0B-482F-8A39-A72C7CAE20DF}"/>
            </a:ext>
          </a:extLst>
        </xdr:cNvPr>
        <xdr:cNvCxnSpPr/>
      </xdr:nvCxnSpPr>
      <xdr:spPr>
        <a:xfrm flipV="1">
          <a:off x="21323300" y="10789386"/>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120345</xdr:rowOff>
    </xdr:from>
    <xdr:to>
      <xdr:col>107</xdr:col>
      <xdr:colOff>101600</xdr:colOff>
      <xdr:row>63</xdr:row>
      <xdr:rowOff>50495</xdr:rowOff>
    </xdr:to>
    <xdr:sp macro="" textlink="">
      <xdr:nvSpPr>
        <xdr:cNvPr id="612" name="楕円 611">
          <a:extLst>
            <a:ext uri="{FF2B5EF4-FFF2-40B4-BE49-F238E27FC236}">
              <a16:creationId xmlns:a16="http://schemas.microsoft.com/office/drawing/2014/main" id="{FC114E10-CFD4-452F-BF29-0F73CF6A0E30}"/>
            </a:ext>
          </a:extLst>
        </xdr:cNvPr>
        <xdr:cNvSpPr/>
      </xdr:nvSpPr>
      <xdr:spPr>
        <a:xfrm>
          <a:off x="20383500" y="107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164668</xdr:rowOff>
    </xdr:from>
    <xdr:to>
      <xdr:col>111</xdr:col>
      <xdr:colOff>177800</xdr:colOff>
      <xdr:row>62</xdr:row>
      <xdr:rowOff>171145</xdr:rowOff>
    </xdr:to>
    <xdr:cxnSp macro="">
      <xdr:nvCxnSpPr>
        <xdr:cNvPr id="613" name="直線コネクタ 612">
          <a:extLst>
            <a:ext uri="{FF2B5EF4-FFF2-40B4-BE49-F238E27FC236}">
              <a16:creationId xmlns:a16="http://schemas.microsoft.com/office/drawing/2014/main" id="{91B1B758-AD95-4145-BA5D-F1C5CE546878}"/>
            </a:ext>
          </a:extLst>
        </xdr:cNvPr>
        <xdr:cNvCxnSpPr/>
      </xdr:nvCxnSpPr>
      <xdr:spPr>
        <a:xfrm flipV="1">
          <a:off x="20434300" y="1079456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124841</xdr:rowOff>
    </xdr:from>
    <xdr:to>
      <xdr:col>102</xdr:col>
      <xdr:colOff>165100</xdr:colOff>
      <xdr:row>63</xdr:row>
      <xdr:rowOff>54991</xdr:rowOff>
    </xdr:to>
    <xdr:sp macro="" textlink="">
      <xdr:nvSpPr>
        <xdr:cNvPr id="614" name="楕円 613">
          <a:extLst>
            <a:ext uri="{FF2B5EF4-FFF2-40B4-BE49-F238E27FC236}">
              <a16:creationId xmlns:a16="http://schemas.microsoft.com/office/drawing/2014/main" id="{9B2C2E3B-B7B2-43C6-A89A-3D29DDF5807A}"/>
            </a:ext>
          </a:extLst>
        </xdr:cNvPr>
        <xdr:cNvSpPr/>
      </xdr:nvSpPr>
      <xdr:spPr>
        <a:xfrm>
          <a:off x="194945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171145</xdr:rowOff>
    </xdr:from>
    <xdr:to>
      <xdr:col>107</xdr:col>
      <xdr:colOff>50800</xdr:colOff>
      <xdr:row>63</xdr:row>
      <xdr:rowOff>4191</xdr:rowOff>
    </xdr:to>
    <xdr:cxnSp macro="">
      <xdr:nvCxnSpPr>
        <xdr:cNvPr id="615" name="直線コネクタ 614">
          <a:extLst>
            <a:ext uri="{FF2B5EF4-FFF2-40B4-BE49-F238E27FC236}">
              <a16:creationId xmlns:a16="http://schemas.microsoft.com/office/drawing/2014/main" id="{95F058AA-E0FA-4F37-A4D4-2613E3C0EDF0}"/>
            </a:ext>
          </a:extLst>
        </xdr:cNvPr>
        <xdr:cNvCxnSpPr/>
      </xdr:nvCxnSpPr>
      <xdr:spPr>
        <a:xfrm flipV="1">
          <a:off x="19545300" y="1080104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139319</xdr:rowOff>
    </xdr:from>
    <xdr:to>
      <xdr:col>98</xdr:col>
      <xdr:colOff>38100</xdr:colOff>
      <xdr:row>63</xdr:row>
      <xdr:rowOff>69469</xdr:rowOff>
    </xdr:to>
    <xdr:sp macro="" textlink="">
      <xdr:nvSpPr>
        <xdr:cNvPr id="616" name="楕円 615">
          <a:extLst>
            <a:ext uri="{FF2B5EF4-FFF2-40B4-BE49-F238E27FC236}">
              <a16:creationId xmlns:a16="http://schemas.microsoft.com/office/drawing/2014/main" id="{C82A68CD-255D-4C5A-84E6-679FF637F736}"/>
            </a:ext>
          </a:extLst>
        </xdr:cNvPr>
        <xdr:cNvSpPr/>
      </xdr:nvSpPr>
      <xdr:spPr>
        <a:xfrm>
          <a:off x="18605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xdr:rowOff>
    </xdr:from>
    <xdr:to>
      <xdr:col>102</xdr:col>
      <xdr:colOff>114300</xdr:colOff>
      <xdr:row>63</xdr:row>
      <xdr:rowOff>18669</xdr:rowOff>
    </xdr:to>
    <xdr:cxnSp macro="">
      <xdr:nvCxnSpPr>
        <xdr:cNvPr id="617" name="直線コネクタ 616">
          <a:extLst>
            <a:ext uri="{FF2B5EF4-FFF2-40B4-BE49-F238E27FC236}">
              <a16:creationId xmlns:a16="http://schemas.microsoft.com/office/drawing/2014/main" id="{E69AE972-1047-4BC3-8640-BA6DD8E3850B}"/>
            </a:ext>
          </a:extLst>
        </xdr:cNvPr>
        <xdr:cNvCxnSpPr/>
      </xdr:nvCxnSpPr>
      <xdr:spPr>
        <a:xfrm flipV="1">
          <a:off x="18656300" y="1080554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70045</xdr:rowOff>
    </xdr:from>
    <xdr:ext cx="469744" cy="259045"/>
    <xdr:sp macro="" textlink="">
      <xdr:nvSpPr>
        <xdr:cNvPr id="618" name="n_1aveValue【学校施設】&#10;一人当たり面積">
          <a:extLst>
            <a:ext uri="{FF2B5EF4-FFF2-40B4-BE49-F238E27FC236}">
              <a16:creationId xmlns:a16="http://schemas.microsoft.com/office/drawing/2014/main" id="{48CFBD73-26F0-48DE-8893-61CACB913EF0}"/>
            </a:ext>
          </a:extLst>
        </xdr:cNvPr>
        <xdr:cNvSpPr txBox="1"/>
      </xdr:nvSpPr>
      <xdr:spPr>
        <a:xfrm>
          <a:off x="21075727" y="1087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75074</xdr:rowOff>
    </xdr:from>
    <xdr:ext cx="469744" cy="259045"/>
    <xdr:sp macro="" textlink="">
      <xdr:nvSpPr>
        <xdr:cNvPr id="619" name="n_2aveValue【学校施設】&#10;一人当たり面積">
          <a:extLst>
            <a:ext uri="{FF2B5EF4-FFF2-40B4-BE49-F238E27FC236}">
              <a16:creationId xmlns:a16="http://schemas.microsoft.com/office/drawing/2014/main" id="{4D30AAAC-3999-4910-B298-72A8A4FE2E3D}"/>
            </a:ext>
          </a:extLst>
        </xdr:cNvPr>
        <xdr:cNvSpPr txBox="1"/>
      </xdr:nvSpPr>
      <xdr:spPr>
        <a:xfrm>
          <a:off x="20199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620" name="n_3aveValue【学校施設】&#10;一人当たり面積">
          <a:extLst>
            <a:ext uri="{FF2B5EF4-FFF2-40B4-BE49-F238E27FC236}">
              <a16:creationId xmlns:a16="http://schemas.microsoft.com/office/drawing/2014/main" id="{2464A232-BE97-42C7-BEFB-5A08CE25314B}"/>
            </a:ext>
          </a:extLst>
        </xdr:cNvPr>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78122</xdr:rowOff>
    </xdr:from>
    <xdr:ext cx="469744" cy="259045"/>
    <xdr:sp macro="" textlink="">
      <xdr:nvSpPr>
        <xdr:cNvPr id="621" name="n_4aveValue【学校施設】&#10;一人当たり面積">
          <a:extLst>
            <a:ext uri="{FF2B5EF4-FFF2-40B4-BE49-F238E27FC236}">
              <a16:creationId xmlns:a16="http://schemas.microsoft.com/office/drawing/2014/main" id="{FB40CAC2-BC37-40F1-9374-12023F42FAED}"/>
            </a:ext>
          </a:extLst>
        </xdr:cNvPr>
        <xdr:cNvSpPr txBox="1"/>
      </xdr:nvSpPr>
      <xdr:spPr>
        <a:xfrm>
          <a:off x="18421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60545</xdr:rowOff>
    </xdr:from>
    <xdr:ext cx="469744" cy="259045"/>
    <xdr:sp macro="" textlink="">
      <xdr:nvSpPr>
        <xdr:cNvPr id="622" name="n_1mainValue【学校施設】&#10;一人当たり面積">
          <a:extLst>
            <a:ext uri="{FF2B5EF4-FFF2-40B4-BE49-F238E27FC236}">
              <a16:creationId xmlns:a16="http://schemas.microsoft.com/office/drawing/2014/main" id="{4F69A4B9-C01A-479D-8F9F-CDE6699B9853}"/>
            </a:ext>
          </a:extLst>
        </xdr:cNvPr>
        <xdr:cNvSpPr txBox="1"/>
      </xdr:nvSpPr>
      <xdr:spPr>
        <a:xfrm>
          <a:off x="21075727" y="1051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67022</xdr:rowOff>
    </xdr:from>
    <xdr:ext cx="469744" cy="259045"/>
    <xdr:sp macro="" textlink="">
      <xdr:nvSpPr>
        <xdr:cNvPr id="623" name="n_2mainValue【学校施設】&#10;一人当たり面積">
          <a:extLst>
            <a:ext uri="{FF2B5EF4-FFF2-40B4-BE49-F238E27FC236}">
              <a16:creationId xmlns:a16="http://schemas.microsoft.com/office/drawing/2014/main" id="{FE4D747E-72B5-453A-99A8-7DEBF1039C87}"/>
            </a:ext>
          </a:extLst>
        </xdr:cNvPr>
        <xdr:cNvSpPr txBox="1"/>
      </xdr:nvSpPr>
      <xdr:spPr>
        <a:xfrm>
          <a:off x="20199427" y="105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71518</xdr:rowOff>
    </xdr:from>
    <xdr:ext cx="469744" cy="259045"/>
    <xdr:sp macro="" textlink="">
      <xdr:nvSpPr>
        <xdr:cNvPr id="624" name="n_3mainValue【学校施設】&#10;一人当たり面積">
          <a:extLst>
            <a:ext uri="{FF2B5EF4-FFF2-40B4-BE49-F238E27FC236}">
              <a16:creationId xmlns:a16="http://schemas.microsoft.com/office/drawing/2014/main" id="{02B6FA13-FEB7-4FFF-980B-0B13E7B06EB3}"/>
            </a:ext>
          </a:extLst>
        </xdr:cNvPr>
        <xdr:cNvSpPr txBox="1"/>
      </xdr:nvSpPr>
      <xdr:spPr>
        <a:xfrm>
          <a:off x="19310427" y="105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85996</xdr:rowOff>
    </xdr:from>
    <xdr:ext cx="469744" cy="259045"/>
    <xdr:sp macro="" textlink="">
      <xdr:nvSpPr>
        <xdr:cNvPr id="625" name="n_4mainValue【学校施設】&#10;一人当たり面積">
          <a:extLst>
            <a:ext uri="{FF2B5EF4-FFF2-40B4-BE49-F238E27FC236}">
              <a16:creationId xmlns:a16="http://schemas.microsoft.com/office/drawing/2014/main" id="{2DF646B7-123B-4259-A026-51CA6B3A75A7}"/>
            </a:ext>
          </a:extLst>
        </xdr:cNvPr>
        <xdr:cNvSpPr txBox="1"/>
      </xdr:nvSpPr>
      <xdr:spPr>
        <a:xfrm>
          <a:off x="18421427" y="1054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DF4E3B31-8710-487E-959F-10D137B741D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7F95232-BADE-4ABA-BF17-359D7FC5E8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89FE7B-BED7-449E-A0B8-24BCDB9859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81D6261-C956-415F-BAD3-EF36935838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1F362E91-A122-4247-A100-D78CA6F1B1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045BBCE-0AAA-4FB0-B874-F7B1B4BB3A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51E6B7E1-BA47-4C74-A23E-ABC4AD5EEE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99C90CB-9EFB-41D1-9455-D3230E5E12C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7ACD8CA2-E104-4758-B849-1BFBAF49A4D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641CA655-C514-433D-BF82-75772F8848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F4D650C9-410D-4AEE-A0ED-8F56C5A7DC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D7D05ED7-C4B3-48A1-AA16-F56025AE63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7CA3C747-8DFA-45D6-A376-CA8F6465A8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9FED767D-3052-4180-A45D-AD8766FD61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3D431CA6-ABE4-4480-943C-07EC62D76F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156C7310-8F40-49A8-AA23-154E6FAEAE8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70822C2-E627-447E-AD44-2E9968C769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E9B7F22-0A1A-4A76-A2EF-C586AA9A3E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8DC73347-A38D-4A3D-8573-A0D885C0D7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D39DD407-6D67-4449-B4A1-636EBBE0B7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96E012EB-32A1-4CB5-89CD-71BA13F9AD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1A47EABD-1AB4-4AFE-9B2D-46237AD121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E16BBFB-6A2C-4785-BE7F-B6217D3ABA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688BA81-FB8C-4DDB-B0A2-1B03DA3CF2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C5DC1379-B75F-4C7E-B1E4-CCD104CF22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23DFF53B-A122-46A1-84B1-AF18015ABB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C1C989A5-7943-48F0-8F86-67104E1499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81F77CB8-03A7-485B-B0AF-0CA1B43F8C8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8C7237D3-F0EA-4ABF-A39A-6193A83D1DF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11A620C6-FAD0-4870-B2E5-919420EA318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8B096FA0-E5E8-4B59-B737-F8A7AFEF2D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8DD6A048-E9FA-4D12-8726-ED423EF1FCC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590EFF74-5042-4E71-8A7D-B16817F8152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4205F094-5D73-42A9-8DD4-1438F6B4EE9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A5E72D9A-10C1-423F-B9E9-4A682A1E16F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77918498-7559-4DAB-9514-266A99ADE84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13EE8E7D-2930-4CC5-9B00-867807F5A4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60A44248-79E0-4D57-AB2C-3EBE11A9DF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FBDE6DBB-9252-44FB-BA72-09C8270F18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5C441343-653E-41B1-86E9-5CDB38ED709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A6DF2BDC-A9F2-46E2-B627-1780F46E296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0093403E-1BE3-4DB9-9AE9-9FD9864D5D9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E6BC7429-2739-4ED1-B6BF-5F5FC3CCE26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6EE69274-98D3-49AB-AC9A-8E7B2792F20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a:extLst>
            <a:ext uri="{FF2B5EF4-FFF2-40B4-BE49-F238E27FC236}">
              <a16:creationId xmlns:a16="http://schemas.microsoft.com/office/drawing/2014/main" id="{A1313A29-81DD-4E3A-A5A4-CB10AAE61480}"/>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FD4D28C9-3286-44B6-91B4-F7A20AE69C5A}"/>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672" name="フローチャート: 判断 671">
          <a:extLst>
            <a:ext uri="{FF2B5EF4-FFF2-40B4-BE49-F238E27FC236}">
              <a16:creationId xmlns:a16="http://schemas.microsoft.com/office/drawing/2014/main" id="{45EC1F5D-D1FA-4B56-80BA-997957EDE5A2}"/>
            </a:ext>
          </a:extLst>
        </xdr:cNvPr>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673" name="フローチャート: 判断 672">
          <a:extLst>
            <a:ext uri="{FF2B5EF4-FFF2-40B4-BE49-F238E27FC236}">
              <a16:creationId xmlns:a16="http://schemas.microsoft.com/office/drawing/2014/main" id="{FE9C349A-5658-4342-84E1-01E537B52DCB}"/>
            </a:ext>
          </a:extLst>
        </xdr:cNvPr>
        <xdr:cNvSpPr/>
      </xdr:nvSpPr>
      <xdr:spPr>
        <a:xfrm>
          <a:off x="14541500" y="1791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674" name="フローチャート: 判断 673">
          <a:extLst>
            <a:ext uri="{FF2B5EF4-FFF2-40B4-BE49-F238E27FC236}">
              <a16:creationId xmlns:a16="http://schemas.microsoft.com/office/drawing/2014/main" id="{A3C2A391-3B50-4953-B7AC-E39C27151FE7}"/>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38100</xdr:rowOff>
    </xdr:from>
    <xdr:to>
      <xdr:col>67</xdr:col>
      <xdr:colOff>101600</xdr:colOff>
      <xdr:row>104</xdr:row>
      <xdr:rowOff>139700</xdr:rowOff>
    </xdr:to>
    <xdr:sp macro="" textlink="">
      <xdr:nvSpPr>
        <xdr:cNvPr id="675" name="フローチャート: 判断 674">
          <a:extLst>
            <a:ext uri="{FF2B5EF4-FFF2-40B4-BE49-F238E27FC236}">
              <a16:creationId xmlns:a16="http://schemas.microsoft.com/office/drawing/2014/main" id="{0DC26CCC-7857-4344-923C-E67D8BA6042D}"/>
            </a:ext>
          </a:extLst>
        </xdr:cNvPr>
        <xdr:cNvSpPr/>
      </xdr:nvSpPr>
      <xdr:spPr>
        <a:xfrm>
          <a:off x="12763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4E40DF2-E62B-4D8E-926F-D35FAEBF9D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46B6A49-D5B9-4BF7-96E2-7F689AB9C1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47FD02D-7C25-4263-B3CE-BA90FBE24B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03338D6-10F8-4331-9298-553D42F40B8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CA6A320-DF95-4BDB-8F72-0E7F2FB8A9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152400</xdr:rowOff>
    </xdr:from>
    <xdr:to>
      <xdr:col>85</xdr:col>
      <xdr:colOff>177800</xdr:colOff>
      <xdr:row>105</xdr:row>
      <xdr:rowOff>82550</xdr:rowOff>
    </xdr:to>
    <xdr:sp macro="" textlink="">
      <xdr:nvSpPr>
        <xdr:cNvPr id="681" name="楕円 680">
          <a:extLst>
            <a:ext uri="{FF2B5EF4-FFF2-40B4-BE49-F238E27FC236}">
              <a16:creationId xmlns:a16="http://schemas.microsoft.com/office/drawing/2014/main" id="{0A1AF069-FED2-4D68-BED6-54491FA04ACF}"/>
            </a:ext>
          </a:extLst>
        </xdr:cNvPr>
        <xdr:cNvSpPr/>
      </xdr:nvSpPr>
      <xdr:spPr>
        <a:xfrm>
          <a:off x="162687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130827</xdr:rowOff>
    </xdr:from>
    <xdr:ext cx="405111" cy="259045"/>
    <xdr:sp macro="" textlink="">
      <xdr:nvSpPr>
        <xdr:cNvPr id="682" name="【公民館】&#10;有形固定資産減価償却率該当値テキスト">
          <a:extLst>
            <a:ext uri="{FF2B5EF4-FFF2-40B4-BE49-F238E27FC236}">
              <a16:creationId xmlns:a16="http://schemas.microsoft.com/office/drawing/2014/main" id="{CC0DCE35-BF82-4135-A772-06E2E1DC64C5}"/>
            </a:ext>
          </a:extLst>
        </xdr:cNvPr>
        <xdr:cNvSpPr txBox="1"/>
      </xdr:nvSpPr>
      <xdr:spPr>
        <a:xfrm>
          <a:off x="16357600"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127000</xdr:rowOff>
    </xdr:from>
    <xdr:to>
      <xdr:col>81</xdr:col>
      <xdr:colOff>101600</xdr:colOff>
      <xdr:row>105</xdr:row>
      <xdr:rowOff>57150</xdr:rowOff>
    </xdr:to>
    <xdr:sp macro="" textlink="">
      <xdr:nvSpPr>
        <xdr:cNvPr id="683" name="楕円 682">
          <a:extLst>
            <a:ext uri="{FF2B5EF4-FFF2-40B4-BE49-F238E27FC236}">
              <a16:creationId xmlns:a16="http://schemas.microsoft.com/office/drawing/2014/main" id="{9EDA9006-2EC5-4EE4-8B63-67521B4E4715}"/>
            </a:ext>
          </a:extLst>
        </xdr:cNvPr>
        <xdr:cNvSpPr/>
      </xdr:nvSpPr>
      <xdr:spPr>
        <a:xfrm>
          <a:off x="15430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6350</xdr:rowOff>
    </xdr:from>
    <xdr:to>
      <xdr:col>85</xdr:col>
      <xdr:colOff>127000</xdr:colOff>
      <xdr:row>105</xdr:row>
      <xdr:rowOff>31750</xdr:rowOff>
    </xdr:to>
    <xdr:cxnSp macro="">
      <xdr:nvCxnSpPr>
        <xdr:cNvPr id="684" name="直線コネクタ 683">
          <a:extLst>
            <a:ext uri="{FF2B5EF4-FFF2-40B4-BE49-F238E27FC236}">
              <a16:creationId xmlns:a16="http://schemas.microsoft.com/office/drawing/2014/main" id="{76982BF9-01B1-4B26-AD23-839005DF88FB}"/>
            </a:ext>
          </a:extLst>
        </xdr:cNvPr>
        <xdr:cNvCxnSpPr/>
      </xdr:nvCxnSpPr>
      <xdr:spPr>
        <a:xfrm>
          <a:off x="15481300" y="1800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76200</xdr:rowOff>
    </xdr:from>
    <xdr:to>
      <xdr:col>76</xdr:col>
      <xdr:colOff>165100</xdr:colOff>
      <xdr:row>105</xdr:row>
      <xdr:rowOff>6350</xdr:rowOff>
    </xdr:to>
    <xdr:sp macro="" textlink="">
      <xdr:nvSpPr>
        <xdr:cNvPr id="685" name="楕円 684">
          <a:extLst>
            <a:ext uri="{FF2B5EF4-FFF2-40B4-BE49-F238E27FC236}">
              <a16:creationId xmlns:a16="http://schemas.microsoft.com/office/drawing/2014/main" id="{78CD1B86-EA7D-4835-A08C-4EBFAFE67625}"/>
            </a:ext>
          </a:extLst>
        </xdr:cNvPr>
        <xdr:cNvSpPr/>
      </xdr:nvSpPr>
      <xdr:spPr>
        <a:xfrm>
          <a:off x="14541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127000</xdr:rowOff>
    </xdr:from>
    <xdr:to>
      <xdr:col>81</xdr:col>
      <xdr:colOff>50800</xdr:colOff>
      <xdr:row>105</xdr:row>
      <xdr:rowOff>6350</xdr:rowOff>
    </xdr:to>
    <xdr:cxnSp macro="">
      <xdr:nvCxnSpPr>
        <xdr:cNvPr id="686" name="直線コネクタ 685">
          <a:extLst>
            <a:ext uri="{FF2B5EF4-FFF2-40B4-BE49-F238E27FC236}">
              <a16:creationId xmlns:a16="http://schemas.microsoft.com/office/drawing/2014/main" id="{5D84DB47-34CC-45A8-8B7E-6333AA7A9FD3}"/>
            </a:ext>
          </a:extLst>
        </xdr:cNvPr>
        <xdr:cNvCxnSpPr/>
      </xdr:nvCxnSpPr>
      <xdr:spPr>
        <a:xfrm>
          <a:off x="14592300" y="1795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76200</xdr:rowOff>
    </xdr:from>
    <xdr:to>
      <xdr:col>72</xdr:col>
      <xdr:colOff>38100</xdr:colOff>
      <xdr:row>105</xdr:row>
      <xdr:rowOff>6350</xdr:rowOff>
    </xdr:to>
    <xdr:sp macro="" textlink="">
      <xdr:nvSpPr>
        <xdr:cNvPr id="687" name="楕円 686">
          <a:extLst>
            <a:ext uri="{FF2B5EF4-FFF2-40B4-BE49-F238E27FC236}">
              <a16:creationId xmlns:a16="http://schemas.microsoft.com/office/drawing/2014/main" id="{F26D48F2-A384-4269-B570-3479C5E68383}"/>
            </a:ext>
          </a:extLst>
        </xdr:cNvPr>
        <xdr:cNvSpPr/>
      </xdr:nvSpPr>
      <xdr:spPr>
        <a:xfrm>
          <a:off x="13652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127000</xdr:rowOff>
    </xdr:from>
    <xdr:to>
      <xdr:col>76</xdr:col>
      <xdr:colOff>114300</xdr:colOff>
      <xdr:row>104</xdr:row>
      <xdr:rowOff>127000</xdr:rowOff>
    </xdr:to>
    <xdr:cxnSp macro="">
      <xdr:nvCxnSpPr>
        <xdr:cNvPr id="688" name="直線コネクタ 687">
          <a:extLst>
            <a:ext uri="{FF2B5EF4-FFF2-40B4-BE49-F238E27FC236}">
              <a16:creationId xmlns:a16="http://schemas.microsoft.com/office/drawing/2014/main" id="{25FABF50-943F-4A49-8C35-F45A08803086}"/>
            </a:ext>
          </a:extLst>
        </xdr:cNvPr>
        <xdr:cNvCxnSpPr/>
      </xdr:nvCxnSpPr>
      <xdr:spPr>
        <a:xfrm>
          <a:off x="13703300" y="1795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689" name="楕円 688">
          <a:extLst>
            <a:ext uri="{FF2B5EF4-FFF2-40B4-BE49-F238E27FC236}">
              <a16:creationId xmlns:a16="http://schemas.microsoft.com/office/drawing/2014/main" id="{80288AC5-9DA8-43A6-8FFD-7737B46E0046}"/>
            </a:ext>
          </a:extLst>
        </xdr:cNvPr>
        <xdr:cNvSpPr/>
      </xdr:nvSpPr>
      <xdr:spPr>
        <a:xfrm>
          <a:off x="12763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101600</xdr:rowOff>
    </xdr:from>
    <xdr:to>
      <xdr:col>71</xdr:col>
      <xdr:colOff>177800</xdr:colOff>
      <xdr:row>104</xdr:row>
      <xdr:rowOff>127000</xdr:rowOff>
    </xdr:to>
    <xdr:cxnSp macro="">
      <xdr:nvCxnSpPr>
        <xdr:cNvPr id="690" name="直線コネクタ 689">
          <a:extLst>
            <a:ext uri="{FF2B5EF4-FFF2-40B4-BE49-F238E27FC236}">
              <a16:creationId xmlns:a16="http://schemas.microsoft.com/office/drawing/2014/main" id="{CB5C6FAC-94FB-4A4F-86FA-1DC40151470B}"/>
            </a:ext>
          </a:extLst>
        </xdr:cNvPr>
        <xdr:cNvCxnSpPr/>
      </xdr:nvCxnSpPr>
      <xdr:spPr>
        <a:xfrm>
          <a:off x="12814300" y="1793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44466</xdr:rowOff>
    </xdr:from>
    <xdr:ext cx="405111" cy="259045"/>
    <xdr:sp macro="" textlink="">
      <xdr:nvSpPr>
        <xdr:cNvPr id="691" name="n_1aveValue【公民館】&#10;有形固定資産減価償却率">
          <a:extLst>
            <a:ext uri="{FF2B5EF4-FFF2-40B4-BE49-F238E27FC236}">
              <a16:creationId xmlns:a16="http://schemas.microsoft.com/office/drawing/2014/main" id="{149A773B-0D73-41AB-958D-B39066158369}"/>
            </a:ext>
          </a:extLst>
        </xdr:cNvPr>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1288</xdr:rowOff>
    </xdr:from>
    <xdr:ext cx="405111" cy="259045"/>
    <xdr:sp macro="" textlink="">
      <xdr:nvSpPr>
        <xdr:cNvPr id="692" name="n_2aveValue【公民館】&#10;有形固定資産減価償却率">
          <a:extLst>
            <a:ext uri="{FF2B5EF4-FFF2-40B4-BE49-F238E27FC236}">
              <a16:creationId xmlns:a16="http://schemas.microsoft.com/office/drawing/2014/main" id="{DFFFF81E-7473-4194-A24D-E7C3D6C1D6EC}"/>
            </a:ext>
          </a:extLst>
        </xdr:cNvPr>
        <xdr:cNvSpPr txBox="1"/>
      </xdr:nvSpPr>
      <xdr:spPr>
        <a:xfrm>
          <a:off x="14389744" y="1800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693" name="n_3aveValue【公民館】&#10;有形固定資産減価償却率">
          <a:extLst>
            <a:ext uri="{FF2B5EF4-FFF2-40B4-BE49-F238E27FC236}">
              <a16:creationId xmlns:a16="http://schemas.microsoft.com/office/drawing/2014/main" id="{A63CDBBB-1C33-4E99-9133-8EE6FA2149F3}"/>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156227</xdr:rowOff>
    </xdr:from>
    <xdr:ext cx="405111" cy="259045"/>
    <xdr:sp macro="" textlink="">
      <xdr:nvSpPr>
        <xdr:cNvPr id="694" name="n_4aveValue【公民館】&#10;有形固定資産減価償却率">
          <a:extLst>
            <a:ext uri="{FF2B5EF4-FFF2-40B4-BE49-F238E27FC236}">
              <a16:creationId xmlns:a16="http://schemas.microsoft.com/office/drawing/2014/main" id="{514A802E-3AA7-4BA0-8FAC-DDF2A4E54EF4}"/>
            </a:ext>
          </a:extLst>
        </xdr:cNvPr>
        <xdr:cNvSpPr txBox="1"/>
      </xdr:nvSpPr>
      <xdr:spPr>
        <a:xfrm>
          <a:off x="12611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48277</xdr:rowOff>
    </xdr:from>
    <xdr:ext cx="405111" cy="259045"/>
    <xdr:sp macro="" textlink="">
      <xdr:nvSpPr>
        <xdr:cNvPr id="695" name="n_1mainValue【公民館】&#10;有形固定資産減価償却率">
          <a:extLst>
            <a:ext uri="{FF2B5EF4-FFF2-40B4-BE49-F238E27FC236}">
              <a16:creationId xmlns:a16="http://schemas.microsoft.com/office/drawing/2014/main" id="{1A0BB7E9-8248-4DF8-A4BB-F2765373264F}"/>
            </a:ext>
          </a:extLst>
        </xdr:cNvPr>
        <xdr:cNvSpPr txBox="1"/>
      </xdr:nvSpPr>
      <xdr:spPr>
        <a:xfrm>
          <a:off x="152660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22877</xdr:rowOff>
    </xdr:from>
    <xdr:ext cx="405111" cy="259045"/>
    <xdr:sp macro="" textlink="">
      <xdr:nvSpPr>
        <xdr:cNvPr id="696" name="n_2mainValue【公民館】&#10;有形固定資産減価償却率">
          <a:extLst>
            <a:ext uri="{FF2B5EF4-FFF2-40B4-BE49-F238E27FC236}">
              <a16:creationId xmlns:a16="http://schemas.microsoft.com/office/drawing/2014/main" id="{1D01C9BE-02E0-4B42-B0E6-F04C61A7879E}"/>
            </a:ext>
          </a:extLst>
        </xdr:cNvPr>
        <xdr:cNvSpPr txBox="1"/>
      </xdr:nvSpPr>
      <xdr:spPr>
        <a:xfrm>
          <a:off x="143897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168927</xdr:rowOff>
    </xdr:from>
    <xdr:ext cx="405111" cy="259045"/>
    <xdr:sp macro="" textlink="">
      <xdr:nvSpPr>
        <xdr:cNvPr id="697" name="n_3mainValue【公民館】&#10;有形固定資産減価償却率">
          <a:extLst>
            <a:ext uri="{FF2B5EF4-FFF2-40B4-BE49-F238E27FC236}">
              <a16:creationId xmlns:a16="http://schemas.microsoft.com/office/drawing/2014/main" id="{3DEFE70A-AEE8-4A25-96BF-E5EB11F2011D}"/>
            </a:ext>
          </a:extLst>
        </xdr:cNvPr>
        <xdr:cNvSpPr txBox="1"/>
      </xdr:nvSpPr>
      <xdr:spPr>
        <a:xfrm>
          <a:off x="135007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143527</xdr:rowOff>
    </xdr:from>
    <xdr:ext cx="405111" cy="259045"/>
    <xdr:sp macro="" textlink="">
      <xdr:nvSpPr>
        <xdr:cNvPr id="698" name="n_4mainValue【公民館】&#10;有形固定資産減価償却率">
          <a:extLst>
            <a:ext uri="{FF2B5EF4-FFF2-40B4-BE49-F238E27FC236}">
              <a16:creationId xmlns:a16="http://schemas.microsoft.com/office/drawing/2014/main" id="{C8DE666A-E6AB-4418-97C6-2DBD8AA56921}"/>
            </a:ext>
          </a:extLst>
        </xdr:cNvPr>
        <xdr:cNvSpPr txBox="1"/>
      </xdr:nvSpPr>
      <xdr:spPr>
        <a:xfrm>
          <a:off x="12611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E4DE9226-788A-48A9-BF6A-864F014ADF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5B9871FC-FEA5-4F14-8CA0-5B4C76A9D0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857DF71B-1045-4ED5-BA92-54A083EB2C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0896DD4-F1C9-4C22-91F3-613C92D32C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6B851F8C-23CB-48EF-8792-A4FB7DDDF3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A315C0F2-564C-4D3E-9033-577D2B98F9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8F1F04D-1FE9-437D-9311-40147868A8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42D55978-1887-45FB-A8A2-11DE611F66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B198BCD8-3054-4E63-8667-168152688E3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E4C7372D-C083-4EE4-9295-08697F1B2D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1543D1F3-A87A-406D-BAAC-4A338FC137A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D9167989-6CB2-4299-8250-B21824FA794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8671840E-A72B-4D5C-BFF3-0C0EDE4BA10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A3BC19F7-4C1F-42A1-9E53-70F4A9346EA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46098027-3B6E-41C8-AE16-6517F69B62C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422E5415-7CC8-4FBB-A6B0-AFDD8CEC513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D6A497FC-C434-478E-A557-D67A0F02F21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FC5A19CD-1757-4DAE-9EB1-A01998C347F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81BD5082-51D2-4072-8279-05F739F4958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5BC3B93C-E55C-491A-81C6-4E269D4220E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45825B06-6F59-4060-B5C3-A7F9449156D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9710BEF9-263C-4B8C-B3AA-6F896833A6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C55ACCB3-8883-4F48-83DE-E2795BDC5C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a:extLst>
            <a:ext uri="{FF2B5EF4-FFF2-40B4-BE49-F238E27FC236}">
              <a16:creationId xmlns:a16="http://schemas.microsoft.com/office/drawing/2014/main" id="{F4118F85-5C71-4009-B6E4-1DD3436B4C75}"/>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a:extLst>
            <a:ext uri="{FF2B5EF4-FFF2-40B4-BE49-F238E27FC236}">
              <a16:creationId xmlns:a16="http://schemas.microsoft.com/office/drawing/2014/main" id="{7CD83E0C-35C2-40BC-BC1F-6C8D3B840818}"/>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a:extLst>
            <a:ext uri="{FF2B5EF4-FFF2-40B4-BE49-F238E27FC236}">
              <a16:creationId xmlns:a16="http://schemas.microsoft.com/office/drawing/2014/main" id="{363E242C-47B7-4F1F-B18D-E13A029AF28A}"/>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a:extLst>
            <a:ext uri="{FF2B5EF4-FFF2-40B4-BE49-F238E27FC236}">
              <a16:creationId xmlns:a16="http://schemas.microsoft.com/office/drawing/2014/main" id="{00C3F084-4414-4AD7-BF30-20E22BA1505F}"/>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a:extLst>
            <a:ext uri="{FF2B5EF4-FFF2-40B4-BE49-F238E27FC236}">
              <a16:creationId xmlns:a16="http://schemas.microsoft.com/office/drawing/2014/main" id="{2EE06934-F01D-45AA-8863-1836992C999B}"/>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727" name="【公民館】&#10;一人当たり面積平均値テキスト">
          <a:extLst>
            <a:ext uri="{FF2B5EF4-FFF2-40B4-BE49-F238E27FC236}">
              <a16:creationId xmlns:a16="http://schemas.microsoft.com/office/drawing/2014/main" id="{04735B23-E4A3-487C-A6AF-6A52D1E619E6}"/>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a:extLst>
            <a:ext uri="{FF2B5EF4-FFF2-40B4-BE49-F238E27FC236}">
              <a16:creationId xmlns:a16="http://schemas.microsoft.com/office/drawing/2014/main" id="{55ADB951-CDEB-49DA-A993-EEC90D431187}"/>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729" name="フローチャート: 判断 728">
          <a:extLst>
            <a:ext uri="{FF2B5EF4-FFF2-40B4-BE49-F238E27FC236}">
              <a16:creationId xmlns:a16="http://schemas.microsoft.com/office/drawing/2014/main" id="{ECCC7C5C-DE3C-4A1A-8FA3-96507E81FFF4}"/>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730" name="フローチャート: 判断 729">
          <a:extLst>
            <a:ext uri="{FF2B5EF4-FFF2-40B4-BE49-F238E27FC236}">
              <a16:creationId xmlns:a16="http://schemas.microsoft.com/office/drawing/2014/main" id="{F982D714-D6E0-4E77-8448-FBA577BA7E49}"/>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731" name="フローチャート: 判断 730">
          <a:extLst>
            <a:ext uri="{FF2B5EF4-FFF2-40B4-BE49-F238E27FC236}">
              <a16:creationId xmlns:a16="http://schemas.microsoft.com/office/drawing/2014/main" id="{C5E2624F-E1A9-4788-B23F-2CC9A67E5F40}"/>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732" name="フローチャート: 判断 731">
          <a:extLst>
            <a:ext uri="{FF2B5EF4-FFF2-40B4-BE49-F238E27FC236}">
              <a16:creationId xmlns:a16="http://schemas.microsoft.com/office/drawing/2014/main" id="{CF0B5427-2F67-4201-A6B1-6B4C0DDAC1C9}"/>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1D0366B-A43C-43EB-B8C3-0CAB6D280D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97B65B8-DF85-4E48-A0D5-500FFF32541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C58FFEA-E53B-42B6-9B8E-E4917DCBE4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EB11D96-97D1-4B27-BE2F-DAB1AE6906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95CEAF3-4936-4D06-A1E6-27E43A394E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93218</xdr:rowOff>
    </xdr:from>
    <xdr:to>
      <xdr:col>116</xdr:col>
      <xdr:colOff>114300</xdr:colOff>
      <xdr:row>108</xdr:row>
      <xdr:rowOff>23368</xdr:rowOff>
    </xdr:to>
    <xdr:sp macro="" textlink="">
      <xdr:nvSpPr>
        <xdr:cNvPr id="738" name="楕円 737">
          <a:extLst>
            <a:ext uri="{FF2B5EF4-FFF2-40B4-BE49-F238E27FC236}">
              <a16:creationId xmlns:a16="http://schemas.microsoft.com/office/drawing/2014/main" id="{92EE277F-0DD2-438B-B8B7-9E2202F3C289}"/>
            </a:ext>
          </a:extLst>
        </xdr:cNvPr>
        <xdr:cNvSpPr/>
      </xdr:nvSpPr>
      <xdr:spPr>
        <a:xfrm>
          <a:off x="22110700" y="184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71645</xdr:rowOff>
    </xdr:from>
    <xdr:ext cx="469744" cy="259045"/>
    <xdr:sp macro="" textlink="">
      <xdr:nvSpPr>
        <xdr:cNvPr id="739" name="【公民館】&#10;一人当たり面積該当値テキスト">
          <a:extLst>
            <a:ext uri="{FF2B5EF4-FFF2-40B4-BE49-F238E27FC236}">
              <a16:creationId xmlns:a16="http://schemas.microsoft.com/office/drawing/2014/main" id="{8C4C591D-D64F-4E52-8588-65CB60B1E8A6}"/>
            </a:ext>
          </a:extLst>
        </xdr:cNvPr>
        <xdr:cNvSpPr txBox="1"/>
      </xdr:nvSpPr>
      <xdr:spPr>
        <a:xfrm>
          <a:off x="22199600" y="1841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97028</xdr:rowOff>
    </xdr:from>
    <xdr:to>
      <xdr:col>112</xdr:col>
      <xdr:colOff>38100</xdr:colOff>
      <xdr:row>108</xdr:row>
      <xdr:rowOff>27178</xdr:rowOff>
    </xdr:to>
    <xdr:sp macro="" textlink="">
      <xdr:nvSpPr>
        <xdr:cNvPr id="740" name="楕円 739">
          <a:extLst>
            <a:ext uri="{FF2B5EF4-FFF2-40B4-BE49-F238E27FC236}">
              <a16:creationId xmlns:a16="http://schemas.microsoft.com/office/drawing/2014/main" id="{1AEAD886-2391-4A45-9BEA-0176B95A5DCD}"/>
            </a:ext>
          </a:extLst>
        </xdr:cNvPr>
        <xdr:cNvSpPr/>
      </xdr:nvSpPr>
      <xdr:spPr>
        <a:xfrm>
          <a:off x="21272500" y="184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144018</xdr:rowOff>
    </xdr:from>
    <xdr:to>
      <xdr:col>116</xdr:col>
      <xdr:colOff>63500</xdr:colOff>
      <xdr:row>107</xdr:row>
      <xdr:rowOff>147828</xdr:rowOff>
    </xdr:to>
    <xdr:cxnSp macro="">
      <xdr:nvCxnSpPr>
        <xdr:cNvPr id="741" name="直線コネクタ 740">
          <a:extLst>
            <a:ext uri="{FF2B5EF4-FFF2-40B4-BE49-F238E27FC236}">
              <a16:creationId xmlns:a16="http://schemas.microsoft.com/office/drawing/2014/main" id="{6CD1DB13-D938-455D-9FB1-6AB50CFAE7AC}"/>
            </a:ext>
          </a:extLst>
        </xdr:cNvPr>
        <xdr:cNvCxnSpPr/>
      </xdr:nvCxnSpPr>
      <xdr:spPr>
        <a:xfrm flipV="1">
          <a:off x="21323300" y="1848916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101600</xdr:rowOff>
    </xdr:from>
    <xdr:to>
      <xdr:col>107</xdr:col>
      <xdr:colOff>101600</xdr:colOff>
      <xdr:row>108</xdr:row>
      <xdr:rowOff>31750</xdr:rowOff>
    </xdr:to>
    <xdr:sp macro="" textlink="">
      <xdr:nvSpPr>
        <xdr:cNvPr id="742" name="楕円 741">
          <a:extLst>
            <a:ext uri="{FF2B5EF4-FFF2-40B4-BE49-F238E27FC236}">
              <a16:creationId xmlns:a16="http://schemas.microsoft.com/office/drawing/2014/main" id="{FD941988-7634-4DC7-B597-B3DCA9948486}"/>
            </a:ext>
          </a:extLst>
        </xdr:cNvPr>
        <xdr:cNvSpPr/>
      </xdr:nvSpPr>
      <xdr:spPr>
        <a:xfrm>
          <a:off x="20383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147828</xdr:rowOff>
    </xdr:from>
    <xdr:to>
      <xdr:col>111</xdr:col>
      <xdr:colOff>177800</xdr:colOff>
      <xdr:row>107</xdr:row>
      <xdr:rowOff>152400</xdr:rowOff>
    </xdr:to>
    <xdr:cxnSp macro="">
      <xdr:nvCxnSpPr>
        <xdr:cNvPr id="743" name="直線コネクタ 742">
          <a:extLst>
            <a:ext uri="{FF2B5EF4-FFF2-40B4-BE49-F238E27FC236}">
              <a16:creationId xmlns:a16="http://schemas.microsoft.com/office/drawing/2014/main" id="{0A419D5A-2021-493E-B7FD-30975C382F6C}"/>
            </a:ext>
          </a:extLst>
        </xdr:cNvPr>
        <xdr:cNvCxnSpPr/>
      </xdr:nvCxnSpPr>
      <xdr:spPr>
        <a:xfrm flipV="1">
          <a:off x="20434300" y="184929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104648</xdr:rowOff>
    </xdr:from>
    <xdr:to>
      <xdr:col>102</xdr:col>
      <xdr:colOff>165100</xdr:colOff>
      <xdr:row>108</xdr:row>
      <xdr:rowOff>34798</xdr:rowOff>
    </xdr:to>
    <xdr:sp macro="" textlink="">
      <xdr:nvSpPr>
        <xdr:cNvPr id="744" name="楕円 743">
          <a:extLst>
            <a:ext uri="{FF2B5EF4-FFF2-40B4-BE49-F238E27FC236}">
              <a16:creationId xmlns:a16="http://schemas.microsoft.com/office/drawing/2014/main" id="{FDC34DE7-3702-4011-88FB-3BEA8B7D8A81}"/>
            </a:ext>
          </a:extLst>
        </xdr:cNvPr>
        <xdr:cNvSpPr/>
      </xdr:nvSpPr>
      <xdr:spPr>
        <a:xfrm>
          <a:off x="19494500" y="184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152400</xdr:rowOff>
    </xdr:from>
    <xdr:to>
      <xdr:col>107</xdr:col>
      <xdr:colOff>50800</xdr:colOff>
      <xdr:row>107</xdr:row>
      <xdr:rowOff>155448</xdr:rowOff>
    </xdr:to>
    <xdr:cxnSp macro="">
      <xdr:nvCxnSpPr>
        <xdr:cNvPr id="745" name="直線コネクタ 744">
          <a:extLst>
            <a:ext uri="{FF2B5EF4-FFF2-40B4-BE49-F238E27FC236}">
              <a16:creationId xmlns:a16="http://schemas.microsoft.com/office/drawing/2014/main" id="{6CE6C002-9337-4C67-A43A-DC24E432FF8C}"/>
            </a:ext>
          </a:extLst>
        </xdr:cNvPr>
        <xdr:cNvCxnSpPr/>
      </xdr:nvCxnSpPr>
      <xdr:spPr>
        <a:xfrm flipV="1">
          <a:off x="19545300" y="184975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107696</xdr:rowOff>
    </xdr:from>
    <xdr:to>
      <xdr:col>98</xdr:col>
      <xdr:colOff>38100</xdr:colOff>
      <xdr:row>108</xdr:row>
      <xdr:rowOff>37846</xdr:rowOff>
    </xdr:to>
    <xdr:sp macro="" textlink="">
      <xdr:nvSpPr>
        <xdr:cNvPr id="746" name="楕円 745">
          <a:extLst>
            <a:ext uri="{FF2B5EF4-FFF2-40B4-BE49-F238E27FC236}">
              <a16:creationId xmlns:a16="http://schemas.microsoft.com/office/drawing/2014/main" id="{5A70D2B0-5499-4FB0-B81A-3EBA8BE4326A}"/>
            </a:ext>
          </a:extLst>
        </xdr:cNvPr>
        <xdr:cNvSpPr/>
      </xdr:nvSpPr>
      <xdr:spPr>
        <a:xfrm>
          <a:off x="18605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155448</xdr:rowOff>
    </xdr:from>
    <xdr:to>
      <xdr:col>102</xdr:col>
      <xdr:colOff>114300</xdr:colOff>
      <xdr:row>107</xdr:row>
      <xdr:rowOff>158496</xdr:rowOff>
    </xdr:to>
    <xdr:cxnSp macro="">
      <xdr:nvCxnSpPr>
        <xdr:cNvPr id="747" name="直線コネクタ 746">
          <a:extLst>
            <a:ext uri="{FF2B5EF4-FFF2-40B4-BE49-F238E27FC236}">
              <a16:creationId xmlns:a16="http://schemas.microsoft.com/office/drawing/2014/main" id="{B6C618B1-6C7A-4B0C-8BF5-7A351C1C094E}"/>
            </a:ext>
          </a:extLst>
        </xdr:cNvPr>
        <xdr:cNvCxnSpPr/>
      </xdr:nvCxnSpPr>
      <xdr:spPr>
        <a:xfrm flipV="1">
          <a:off x="18656300" y="185005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748" name="n_1aveValue【公民館】&#10;一人当たり面積">
          <a:extLst>
            <a:ext uri="{FF2B5EF4-FFF2-40B4-BE49-F238E27FC236}">
              <a16:creationId xmlns:a16="http://schemas.microsoft.com/office/drawing/2014/main" id="{2220BAA0-4EE7-49A5-ABFA-38F800C6BC28}"/>
            </a:ext>
          </a:extLst>
        </xdr:cNvPr>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749" name="n_2aveValue【公民館】&#10;一人当たり面積">
          <a:extLst>
            <a:ext uri="{FF2B5EF4-FFF2-40B4-BE49-F238E27FC236}">
              <a16:creationId xmlns:a16="http://schemas.microsoft.com/office/drawing/2014/main" id="{DACA0783-3A4C-43A5-9EF6-E673423B2F38}"/>
            </a:ext>
          </a:extLst>
        </xdr:cNvPr>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750" name="n_3aveValue【公民館】&#10;一人当たり面積">
          <a:extLst>
            <a:ext uri="{FF2B5EF4-FFF2-40B4-BE49-F238E27FC236}">
              <a16:creationId xmlns:a16="http://schemas.microsoft.com/office/drawing/2014/main" id="{BA8EEAA9-B863-4D2F-877C-4EBB174F6821}"/>
            </a:ext>
          </a:extLst>
        </xdr:cNvPr>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751" name="n_4aveValue【公民館】&#10;一人当たり面積">
          <a:extLst>
            <a:ext uri="{FF2B5EF4-FFF2-40B4-BE49-F238E27FC236}">
              <a16:creationId xmlns:a16="http://schemas.microsoft.com/office/drawing/2014/main" id="{7951580F-EC19-4907-9B77-7B4E80458AC9}"/>
            </a:ext>
          </a:extLst>
        </xdr:cNvPr>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18305</xdr:rowOff>
    </xdr:from>
    <xdr:ext cx="469744" cy="259045"/>
    <xdr:sp macro="" textlink="">
      <xdr:nvSpPr>
        <xdr:cNvPr id="752" name="n_1mainValue【公民館】&#10;一人当たり面積">
          <a:extLst>
            <a:ext uri="{FF2B5EF4-FFF2-40B4-BE49-F238E27FC236}">
              <a16:creationId xmlns:a16="http://schemas.microsoft.com/office/drawing/2014/main" id="{7BEDB31A-FBDA-49A4-B029-8004F23D4CF6}"/>
            </a:ext>
          </a:extLst>
        </xdr:cNvPr>
        <xdr:cNvSpPr txBox="1"/>
      </xdr:nvSpPr>
      <xdr:spPr>
        <a:xfrm>
          <a:off x="21075727"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22877</xdr:rowOff>
    </xdr:from>
    <xdr:ext cx="469744" cy="259045"/>
    <xdr:sp macro="" textlink="">
      <xdr:nvSpPr>
        <xdr:cNvPr id="753" name="n_2mainValue【公民館】&#10;一人当たり面積">
          <a:extLst>
            <a:ext uri="{FF2B5EF4-FFF2-40B4-BE49-F238E27FC236}">
              <a16:creationId xmlns:a16="http://schemas.microsoft.com/office/drawing/2014/main" id="{8BED7DD1-0A90-40DD-8BE4-24644F5B3C62}"/>
            </a:ext>
          </a:extLst>
        </xdr:cNvPr>
        <xdr:cNvSpPr txBox="1"/>
      </xdr:nvSpPr>
      <xdr:spPr>
        <a:xfrm>
          <a:off x="20199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25925</xdr:rowOff>
    </xdr:from>
    <xdr:ext cx="469744" cy="259045"/>
    <xdr:sp macro="" textlink="">
      <xdr:nvSpPr>
        <xdr:cNvPr id="754" name="n_3mainValue【公民館】&#10;一人当たり面積">
          <a:extLst>
            <a:ext uri="{FF2B5EF4-FFF2-40B4-BE49-F238E27FC236}">
              <a16:creationId xmlns:a16="http://schemas.microsoft.com/office/drawing/2014/main" id="{A9C8F865-6990-4497-BEFE-748B1C512AB9}"/>
            </a:ext>
          </a:extLst>
        </xdr:cNvPr>
        <xdr:cNvSpPr txBox="1"/>
      </xdr:nvSpPr>
      <xdr:spPr>
        <a:xfrm>
          <a:off x="19310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28973</xdr:rowOff>
    </xdr:from>
    <xdr:ext cx="469744" cy="259045"/>
    <xdr:sp macro="" textlink="">
      <xdr:nvSpPr>
        <xdr:cNvPr id="755" name="n_4mainValue【公民館】&#10;一人当たり面積">
          <a:extLst>
            <a:ext uri="{FF2B5EF4-FFF2-40B4-BE49-F238E27FC236}">
              <a16:creationId xmlns:a16="http://schemas.microsoft.com/office/drawing/2014/main" id="{F7365B65-8342-4154-92A3-EA4E2F2A912A}"/>
            </a:ext>
          </a:extLst>
        </xdr:cNvPr>
        <xdr:cNvSpPr txBox="1"/>
      </xdr:nvSpPr>
      <xdr:spPr>
        <a:xfrm>
          <a:off x="18421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E950D17A-08F4-4691-BCCE-2E2C127BD4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52B03D7C-46FB-4C21-B554-73CB77E9AB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4131F0CF-6E82-49D9-B0B0-BCA9611714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より低い水準となっているのは、道路、橋りょう・トンネル、公営住宅である。認定こども園・幼稚園・保育所（当町は保育所のみ該当）、学校施設、公民館は類似団体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道路、橋りょうについては、毎年更新を行っており、低い水準となっているものと考えられる。また、公営住宅については老朽化に伴い順次建替えを行ったため、低い水準となったものと考えられる。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年々各施設も老朽化してきており、公共施設等総合管理計画、個別施設計画により、著しく増加しないよう各施設について適切な時期に管理していく。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1057BC-D98E-4ECA-A2ED-E2D7C494B7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C501D0-B62A-4374-BFBA-054CA090D7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16690A-C824-4E3A-9CF0-DC9367CF4F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C8D87C-3382-4F32-AB6D-9D6AFFA19B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CA7BA5D-473F-4234-A91F-AF9DDD0565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351D70D-8A8D-4D5B-B76B-85705E3EAE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25E3C5-D7F3-4DBF-A280-B3A273E014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AE5657-594A-4C8B-BB95-EA7ED0031B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D58FED-E5DC-40E9-9419-04A8EC3AC3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20AE88-DBDF-48AD-8FEF-03AA9AA663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
9,135
170.21
8,829,269
8,518,077
309,305
4,688,634
6,734,478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5DCA2A-6262-43D5-94DB-AE1ACDC852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598E90-357F-4DEF-88C9-87A42DDB73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63F520-DB83-49C4-A748-DC01B75A59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12AC65-CD7B-4E14-AE14-AD0EC3D3B5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1DCC11-7C66-4CC4-8B6A-3E245F54F7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849DD5-D8E8-48BE-96F3-66F53C4669B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ED6D7B-257A-4B3C-9201-16FD232631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FE29DE-0EDE-44E7-A034-B57B93F2D9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FFF657-0C7A-4B18-88DB-3AAA00AD13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2DFD75-5F61-406C-9FA9-4F1C4A5485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556D2E-AD1C-4AAD-9533-7EA2794988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283D1A-66EA-4593-88CA-A0A4D9E178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D4B80E-53AE-4978-944D-C96222B8D2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01CB86-DB78-4B2C-932D-587D8BF084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179FB1-3468-4E8D-A713-6CD3F8F7D5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AD08DA-D82D-4429-BEC9-F26449054A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7C9BCA-D3A8-4519-9A71-1DACF62826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7F43C6-32D7-418E-9BFD-1BB6B22A06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491B44-4722-4555-A11D-7CE74CDCAE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AE6629-A550-472C-911F-789A72AABD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486105-06C1-45C2-A09D-675399E570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9C5CC5-2460-47DC-B9BB-ECB5344AAC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1C85246-4D25-4962-8ED5-CDDF321C82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D106D0-A051-407B-BA90-BB91C6E3C9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6FB0D5-44C3-4917-98CA-8FDF32DDC0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EDD8B9-CF8C-46D4-83EE-C71205B71B5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29E81C-0814-4C2D-89F9-70E3D9E06A1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1C1815-2257-4EBA-AF39-54A4E0FF13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45F616-549B-4879-AEA2-512D29989DB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DCE76E3-670C-441F-96A1-90B4A08F7F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4C15B5B-BFF5-4D83-9E28-980FA37A37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EC8219C-3670-46CF-9EB0-FF624B095D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334FCF5-6DEB-4156-AE56-FB44D24DC8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7A4D9C4-762E-41D1-AED3-8BD15FC1B3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82FC492-CD92-4266-A17B-67744D0E20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4064AC1-CED5-41C1-856A-0F99A58FD9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8FE622D-CC74-4C81-974A-E94E6CD2FB0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F66B963-D438-4955-89C2-A3116C2FE3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2E7C612-EA9B-4D26-8B08-4B8F941DC9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2D82CBB-DAA0-418D-9D2D-EF95636D43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6EBCCE7-C8EA-4C2C-A768-B999314B9E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0D9DAE3-23C8-4CDF-94B8-29DC01B717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7DE4785-E5D8-4CC6-8AAE-4B1B3B4554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01429A7-3C49-4221-97C8-C46F8FF6CF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8D4A2DC-3FBF-4675-9D55-53933B64DC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AC13A0D-52E0-4BDC-8307-C77BE9EB31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9BDDBC8-686B-4C02-AAE9-9051D40E91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31576FD-6845-495C-9958-AA5E1716A31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315663A-E3EA-4B4F-ABD0-901F0AA576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B4D66C24-00A0-4AA0-AE11-E65BBFFAA61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C775285-F615-4BB7-941A-6970FB9E04B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9E518D7-9FB9-47D7-B815-3BBD82CFF5D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DEEBEE5-8686-4708-8630-97D08D2E461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B953F06-7892-42DB-84B3-48A53E5F6BB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D8201BA-F8D3-41A2-B11B-45B0A1B459E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FF74CBB-7C4B-44FF-B488-5571ABAFE90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8701416-396C-4839-BB02-0CA9105C419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B8693BE-645A-4FC4-9C03-AD3BFE74E0D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7B132B0-F647-41B8-B8BB-C7AD42CFEEE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A5BED29-62AC-4561-A48B-146F6F2B79F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8A13A97-A570-42FD-9DB4-0417AC4DC2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3B10776-2B83-4893-A2B5-F03D77E88B4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CE36323-D59E-42AA-A707-F97E0D954D64}"/>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CBD85FA-F1AA-4987-AA03-5C528E4DFD8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AD0CF79-0F15-48EC-928E-E59FFFA9DB6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4AB23FF-440C-4156-8AF7-364787EB3172}"/>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AA52AFB1-620C-4185-B52B-EDEA5B83A5C2}"/>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A357B56-6A16-43D4-8F3D-AE5423AFC109}"/>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44708D3-6C67-4245-9AA3-4E9F272D97D8}"/>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93F6CE14-C640-4E2A-B304-2FB15FF43519}"/>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82" name="フローチャート: 判断 81">
          <a:extLst>
            <a:ext uri="{FF2B5EF4-FFF2-40B4-BE49-F238E27FC236}">
              <a16:creationId xmlns:a16="http://schemas.microsoft.com/office/drawing/2014/main" id="{7957A051-D7C6-47B0-A126-0546715B8644}"/>
            </a:ext>
          </a:extLst>
        </xdr:cNvPr>
        <xdr:cNvSpPr/>
      </xdr:nvSpPr>
      <xdr:spPr>
        <a:xfrm>
          <a:off x="2857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83" name="フローチャート: 判断 82">
          <a:extLst>
            <a:ext uri="{FF2B5EF4-FFF2-40B4-BE49-F238E27FC236}">
              <a16:creationId xmlns:a16="http://schemas.microsoft.com/office/drawing/2014/main" id="{6413496E-299B-4451-A6E6-E874F30078CB}"/>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84" name="フローチャート: 判断 83">
          <a:extLst>
            <a:ext uri="{FF2B5EF4-FFF2-40B4-BE49-F238E27FC236}">
              <a16:creationId xmlns:a16="http://schemas.microsoft.com/office/drawing/2014/main" id="{455F7CF4-4372-42EF-A111-54CD965A1FB7}"/>
            </a:ext>
          </a:extLst>
        </xdr:cNvPr>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5C19854-CB1C-4C13-93C1-B453068CCA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31C9797-B2C6-46B3-9553-87995CC67E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8D14DD6-111A-435F-BBCD-A62190FA09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6FE4753-64D5-429A-967F-E732C4EBFB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A1B3516-BFA9-4D5D-AF7C-CA5C88E343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F5E41CE8-1905-4C6F-958A-4B543DDE226B}"/>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1CE4E6A7-4A33-4A14-B31D-F92C5E4B2113}"/>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96CF6918-F95A-44DD-9E31-FA09E1B2DF1E}"/>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CE15C8A6-21C1-439C-A93B-8048BCE781CA}"/>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6A784EB6-4923-4080-9455-6DBB1B4EBF0C}"/>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AC8CE30F-B28F-4A40-A3BE-58A9BF6096A2}"/>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4894686E-FBDD-49D8-8E86-964875610FED}"/>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17517F2D-26F5-4342-836F-D87CE4B54A8D}"/>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63500</xdr:rowOff>
    </xdr:from>
    <xdr:to>
      <xdr:col>6</xdr:col>
      <xdr:colOff>38100</xdr:colOff>
      <xdr:row>64</xdr:row>
      <xdr:rowOff>165100</xdr:rowOff>
    </xdr:to>
    <xdr:sp macro="" textlink="">
      <xdr:nvSpPr>
        <xdr:cNvPr id="98" name="楕円 97">
          <a:extLst>
            <a:ext uri="{FF2B5EF4-FFF2-40B4-BE49-F238E27FC236}">
              <a16:creationId xmlns:a16="http://schemas.microsoft.com/office/drawing/2014/main" id="{C8C7A1DE-A42D-4139-8464-DA7D6FDE16BD}"/>
            </a:ext>
          </a:extLst>
        </xdr:cNvPr>
        <xdr:cNvSpPr/>
      </xdr:nvSpPr>
      <xdr:spPr>
        <a:xfrm>
          <a:off x="1079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114300</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DE9B000E-96D9-4076-8F4C-11DB0E557141}"/>
            </a:ext>
          </a:extLst>
        </xdr:cNvPr>
        <xdr:cNvCxnSpPr/>
      </xdr:nvCxnSpPr>
      <xdr:spPr>
        <a:xfrm>
          <a:off x="1130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00" name="n_1aveValue【体育館・プール】&#10;有形固定資産減価償却率">
          <a:extLst>
            <a:ext uri="{FF2B5EF4-FFF2-40B4-BE49-F238E27FC236}">
              <a16:creationId xmlns:a16="http://schemas.microsoft.com/office/drawing/2014/main" id="{C762A346-8E9F-45BB-8953-614E903C530A}"/>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170197</xdr:rowOff>
    </xdr:from>
    <xdr:ext cx="405111" cy="259045"/>
    <xdr:sp macro="" textlink="">
      <xdr:nvSpPr>
        <xdr:cNvPr id="101" name="n_2aveValue【体育館・プール】&#10;有形固定資産減価償却率">
          <a:extLst>
            <a:ext uri="{FF2B5EF4-FFF2-40B4-BE49-F238E27FC236}">
              <a16:creationId xmlns:a16="http://schemas.microsoft.com/office/drawing/2014/main" id="{B67ED847-1436-4548-9F02-704061C027AA}"/>
            </a:ext>
          </a:extLst>
        </xdr:cNvPr>
        <xdr:cNvSpPr txBox="1"/>
      </xdr:nvSpPr>
      <xdr:spPr>
        <a:xfrm>
          <a:off x="2705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73858</xdr:rowOff>
    </xdr:from>
    <xdr:ext cx="405111" cy="259045"/>
    <xdr:sp macro="" textlink="">
      <xdr:nvSpPr>
        <xdr:cNvPr id="102" name="n_3aveValue【体育館・プール】&#10;有形固定資産減価償却率">
          <a:extLst>
            <a:ext uri="{FF2B5EF4-FFF2-40B4-BE49-F238E27FC236}">
              <a16:creationId xmlns:a16="http://schemas.microsoft.com/office/drawing/2014/main" id="{FC3BB12C-19E1-42E9-AA3A-0C3EA2DACCCB}"/>
            </a:ext>
          </a:extLst>
        </xdr:cNvPr>
        <xdr:cNvSpPr txBox="1"/>
      </xdr:nvSpPr>
      <xdr:spPr>
        <a:xfrm>
          <a:off x="1816744"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55897</xdr:rowOff>
    </xdr:from>
    <xdr:ext cx="405111" cy="259045"/>
    <xdr:sp macro="" textlink="">
      <xdr:nvSpPr>
        <xdr:cNvPr id="103" name="n_4aveValue【体育館・プール】&#10;有形固定資産減価償却率">
          <a:extLst>
            <a:ext uri="{FF2B5EF4-FFF2-40B4-BE49-F238E27FC236}">
              <a16:creationId xmlns:a16="http://schemas.microsoft.com/office/drawing/2014/main" id="{055FB0EB-4377-41B6-AC91-F28DB206D183}"/>
            </a:ext>
          </a:extLst>
        </xdr:cNvPr>
        <xdr:cNvSpPr txBox="1"/>
      </xdr:nvSpPr>
      <xdr:spPr>
        <a:xfrm>
          <a:off x="927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37BAB03A-51B3-40F4-B887-D8ACF729A379}"/>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4051DDC1-1F20-4298-80EB-7FBA020D5857}"/>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D0E033F8-D434-404B-83B9-E26DABEBF82A}"/>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156227</xdr:rowOff>
    </xdr:from>
    <xdr:ext cx="405111" cy="259045"/>
    <xdr:sp macro="" textlink="">
      <xdr:nvSpPr>
        <xdr:cNvPr id="107" name="n_4mainValue【体育館・プール】&#10;有形固定資産減価償却率">
          <a:extLst>
            <a:ext uri="{FF2B5EF4-FFF2-40B4-BE49-F238E27FC236}">
              <a16:creationId xmlns:a16="http://schemas.microsoft.com/office/drawing/2014/main" id="{9B408C97-B4AB-48EA-BB53-6B6C91EC0871}"/>
            </a:ext>
          </a:extLst>
        </xdr:cNvPr>
        <xdr:cNvSpPr txBox="1"/>
      </xdr:nvSpPr>
      <xdr:spPr>
        <a:xfrm>
          <a:off x="927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3853DAE-55C4-4996-97A3-A7B9F07209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1089432-3D11-44FD-92DE-B552B6E828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5F2C3F32-7CE7-48C9-A8B5-2AA85D9430C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B1ADBA68-22D9-4B66-9AFB-DD9B71406F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F38D5CA-013C-4A89-9115-DBAAC2B96D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7E14FDB-EDE1-4837-B071-E92D47E36F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9DF424-8B84-4A50-8B5D-4B9F646819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59A723A-D2EB-42BE-B099-A4A1C03CEE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471DECE-0DE9-4614-9228-2ABE43683D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7088EA7-89E7-42D2-BD3C-92DDA8C1A8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CFD4C8D1-9786-423C-8439-FAEAB2705CF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165D232D-B3C1-4DE9-88D0-E3B96127C13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21E11C68-3DD7-4A66-BBF0-B9D6ADCEB53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E859150B-353F-4B2C-99E9-42BA372FEB1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AF500BB5-8258-4EA9-843C-512704C5063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E920B8C8-34F0-4AB7-B158-553389BA445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D7F3C80B-3030-41CE-A2B2-E667E328D43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4E69F3B3-24F8-451C-BC26-F0750FBA6C0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A93314F5-2547-42E7-BEB9-F97C6A74265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54D60714-F8B7-4F5C-93CE-AB6C4C79A14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2E21ABC0-CCF5-4416-8F45-4D8362990EE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36FCF108-2EE9-4AF6-A543-8E8CA9439F8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FE2D735E-6408-4934-8D3C-DDB7A530ECD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D3ECBC97-926A-4B4A-9369-DF30CF6B424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B5701081-6B2B-4786-AB5C-9E5146990A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5DBC9360-2533-4CCF-A7B6-5A10302FDC29}"/>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7C4D1FA1-87CD-4B00-9303-5F5E24846949}"/>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76DAB742-18DD-432E-AD03-5D2B608EBA86}"/>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AFC1A0B3-F5ED-4121-B3B3-1D14F77000CE}"/>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C061BB5A-C7A7-48EC-B72D-702AF1A60453}"/>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a:extLst>
            <a:ext uri="{FF2B5EF4-FFF2-40B4-BE49-F238E27FC236}">
              <a16:creationId xmlns:a16="http://schemas.microsoft.com/office/drawing/2014/main" id="{8F532BB8-6DC9-40C1-8ECA-108641CB13EC}"/>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48D25524-1E9D-4D6C-820D-23B6F62370FD}"/>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61214</xdr:rowOff>
    </xdr:from>
    <xdr:to>
      <xdr:col>50</xdr:col>
      <xdr:colOff>165100</xdr:colOff>
      <xdr:row>63</xdr:row>
      <xdr:rowOff>162814</xdr:rowOff>
    </xdr:to>
    <xdr:sp macro="" textlink="">
      <xdr:nvSpPr>
        <xdr:cNvPr id="140" name="フローチャート: 判断 139">
          <a:extLst>
            <a:ext uri="{FF2B5EF4-FFF2-40B4-BE49-F238E27FC236}">
              <a16:creationId xmlns:a16="http://schemas.microsoft.com/office/drawing/2014/main" id="{393C057F-CC9B-4CF4-86F5-405E68D22FCA}"/>
            </a:ext>
          </a:extLst>
        </xdr:cNvPr>
        <xdr:cNvSpPr/>
      </xdr:nvSpPr>
      <xdr:spPr>
        <a:xfrm>
          <a:off x="9588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81788</xdr:rowOff>
    </xdr:from>
    <xdr:to>
      <xdr:col>46</xdr:col>
      <xdr:colOff>38100</xdr:colOff>
      <xdr:row>64</xdr:row>
      <xdr:rowOff>11938</xdr:rowOff>
    </xdr:to>
    <xdr:sp macro="" textlink="">
      <xdr:nvSpPr>
        <xdr:cNvPr id="141" name="フローチャート: 判断 140">
          <a:extLst>
            <a:ext uri="{FF2B5EF4-FFF2-40B4-BE49-F238E27FC236}">
              <a16:creationId xmlns:a16="http://schemas.microsoft.com/office/drawing/2014/main" id="{A87BC54D-F1CF-4BFA-B2E5-99908A03CD8E}"/>
            </a:ext>
          </a:extLst>
        </xdr:cNvPr>
        <xdr:cNvSpPr/>
      </xdr:nvSpPr>
      <xdr:spPr>
        <a:xfrm>
          <a:off x="8699500" y="108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95504</xdr:rowOff>
    </xdr:from>
    <xdr:to>
      <xdr:col>41</xdr:col>
      <xdr:colOff>101600</xdr:colOff>
      <xdr:row>64</xdr:row>
      <xdr:rowOff>25654</xdr:rowOff>
    </xdr:to>
    <xdr:sp macro="" textlink="">
      <xdr:nvSpPr>
        <xdr:cNvPr id="142" name="フローチャート: 判断 141">
          <a:extLst>
            <a:ext uri="{FF2B5EF4-FFF2-40B4-BE49-F238E27FC236}">
              <a16:creationId xmlns:a16="http://schemas.microsoft.com/office/drawing/2014/main" id="{5425386E-C875-4565-9EF8-161F33A556CF}"/>
            </a:ext>
          </a:extLst>
        </xdr:cNvPr>
        <xdr:cNvSpPr/>
      </xdr:nvSpPr>
      <xdr:spPr>
        <a:xfrm>
          <a:off x="7810500" y="108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103995</xdr:rowOff>
    </xdr:from>
    <xdr:to>
      <xdr:col>36</xdr:col>
      <xdr:colOff>165100</xdr:colOff>
      <xdr:row>64</xdr:row>
      <xdr:rowOff>34145</xdr:rowOff>
    </xdr:to>
    <xdr:sp macro="" textlink="">
      <xdr:nvSpPr>
        <xdr:cNvPr id="143" name="フローチャート: 判断 142">
          <a:extLst>
            <a:ext uri="{FF2B5EF4-FFF2-40B4-BE49-F238E27FC236}">
              <a16:creationId xmlns:a16="http://schemas.microsoft.com/office/drawing/2014/main" id="{D9B51B32-426F-4B70-8709-CE2E12130DD6}"/>
            </a:ext>
          </a:extLst>
        </xdr:cNvPr>
        <xdr:cNvSpPr/>
      </xdr:nvSpPr>
      <xdr:spPr>
        <a:xfrm>
          <a:off x="6921500" y="1090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9F82DB0-9E2B-44AD-B366-E4283FDCC9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6242DAB-05A3-41C9-BE9E-801549DDCA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4EB36D3-6129-480A-AA39-9D82E8594D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3B0AEB1-5222-48AA-B34A-489707E6A9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116B3823-3D56-48C8-8F94-EC24AEF375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159186</xdr:rowOff>
    </xdr:from>
    <xdr:to>
      <xdr:col>55</xdr:col>
      <xdr:colOff>50800</xdr:colOff>
      <xdr:row>64</xdr:row>
      <xdr:rowOff>89336</xdr:rowOff>
    </xdr:to>
    <xdr:sp macro="" textlink="">
      <xdr:nvSpPr>
        <xdr:cNvPr id="149" name="楕円 148">
          <a:extLst>
            <a:ext uri="{FF2B5EF4-FFF2-40B4-BE49-F238E27FC236}">
              <a16:creationId xmlns:a16="http://schemas.microsoft.com/office/drawing/2014/main" id="{77E9F7F1-45E5-468B-A226-5102D837CEA1}"/>
            </a:ext>
          </a:extLst>
        </xdr:cNvPr>
        <xdr:cNvSpPr/>
      </xdr:nvSpPr>
      <xdr:spPr>
        <a:xfrm>
          <a:off x="10426700" y="109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74113</xdr:rowOff>
    </xdr:from>
    <xdr:ext cx="469744" cy="259045"/>
    <xdr:sp macro="" textlink="">
      <xdr:nvSpPr>
        <xdr:cNvPr id="150" name="【体育館・プール】&#10;一人当たり面積該当値テキスト">
          <a:extLst>
            <a:ext uri="{FF2B5EF4-FFF2-40B4-BE49-F238E27FC236}">
              <a16:creationId xmlns:a16="http://schemas.microsoft.com/office/drawing/2014/main" id="{3C614940-8AE8-4219-B36D-8E5D06F38E8C}"/>
            </a:ext>
          </a:extLst>
        </xdr:cNvPr>
        <xdr:cNvSpPr txBox="1"/>
      </xdr:nvSpPr>
      <xdr:spPr>
        <a:xfrm>
          <a:off x="10515600" y="1087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161145</xdr:rowOff>
    </xdr:from>
    <xdr:to>
      <xdr:col>50</xdr:col>
      <xdr:colOff>165100</xdr:colOff>
      <xdr:row>64</xdr:row>
      <xdr:rowOff>91295</xdr:rowOff>
    </xdr:to>
    <xdr:sp macro="" textlink="">
      <xdr:nvSpPr>
        <xdr:cNvPr id="151" name="楕円 150">
          <a:extLst>
            <a:ext uri="{FF2B5EF4-FFF2-40B4-BE49-F238E27FC236}">
              <a16:creationId xmlns:a16="http://schemas.microsoft.com/office/drawing/2014/main" id="{E46C3640-4942-431A-A6A6-45E86A40AFD2}"/>
            </a:ext>
          </a:extLst>
        </xdr:cNvPr>
        <xdr:cNvSpPr/>
      </xdr:nvSpPr>
      <xdr:spPr>
        <a:xfrm>
          <a:off x="9588500" y="109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38536</xdr:rowOff>
    </xdr:from>
    <xdr:to>
      <xdr:col>55</xdr:col>
      <xdr:colOff>0</xdr:colOff>
      <xdr:row>64</xdr:row>
      <xdr:rowOff>40495</xdr:rowOff>
    </xdr:to>
    <xdr:cxnSp macro="">
      <xdr:nvCxnSpPr>
        <xdr:cNvPr id="152" name="直線コネクタ 151">
          <a:extLst>
            <a:ext uri="{FF2B5EF4-FFF2-40B4-BE49-F238E27FC236}">
              <a16:creationId xmlns:a16="http://schemas.microsoft.com/office/drawing/2014/main" id="{82229271-F00D-42A8-A023-5B533D3FBF18}"/>
            </a:ext>
          </a:extLst>
        </xdr:cNvPr>
        <xdr:cNvCxnSpPr/>
      </xdr:nvCxnSpPr>
      <xdr:spPr>
        <a:xfrm flipV="1">
          <a:off x="9639300" y="11011336"/>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163431</xdr:rowOff>
    </xdr:from>
    <xdr:to>
      <xdr:col>46</xdr:col>
      <xdr:colOff>38100</xdr:colOff>
      <xdr:row>64</xdr:row>
      <xdr:rowOff>93581</xdr:rowOff>
    </xdr:to>
    <xdr:sp macro="" textlink="">
      <xdr:nvSpPr>
        <xdr:cNvPr id="153" name="楕円 152">
          <a:extLst>
            <a:ext uri="{FF2B5EF4-FFF2-40B4-BE49-F238E27FC236}">
              <a16:creationId xmlns:a16="http://schemas.microsoft.com/office/drawing/2014/main" id="{41011831-E850-458C-8A76-826DFDF1B46D}"/>
            </a:ext>
          </a:extLst>
        </xdr:cNvPr>
        <xdr:cNvSpPr/>
      </xdr:nvSpPr>
      <xdr:spPr>
        <a:xfrm>
          <a:off x="8699500" y="109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40495</xdr:rowOff>
    </xdr:from>
    <xdr:to>
      <xdr:col>50</xdr:col>
      <xdr:colOff>114300</xdr:colOff>
      <xdr:row>64</xdr:row>
      <xdr:rowOff>42781</xdr:rowOff>
    </xdr:to>
    <xdr:cxnSp macro="">
      <xdr:nvCxnSpPr>
        <xdr:cNvPr id="154" name="直線コネクタ 153">
          <a:extLst>
            <a:ext uri="{FF2B5EF4-FFF2-40B4-BE49-F238E27FC236}">
              <a16:creationId xmlns:a16="http://schemas.microsoft.com/office/drawing/2014/main" id="{1A5028C2-3449-4415-B0F1-38ACB62D2045}"/>
            </a:ext>
          </a:extLst>
        </xdr:cNvPr>
        <xdr:cNvCxnSpPr/>
      </xdr:nvCxnSpPr>
      <xdr:spPr>
        <a:xfrm flipV="1">
          <a:off x="8750300" y="110132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165064</xdr:rowOff>
    </xdr:from>
    <xdr:to>
      <xdr:col>41</xdr:col>
      <xdr:colOff>101600</xdr:colOff>
      <xdr:row>64</xdr:row>
      <xdr:rowOff>95214</xdr:rowOff>
    </xdr:to>
    <xdr:sp macro="" textlink="">
      <xdr:nvSpPr>
        <xdr:cNvPr id="155" name="楕円 154">
          <a:extLst>
            <a:ext uri="{FF2B5EF4-FFF2-40B4-BE49-F238E27FC236}">
              <a16:creationId xmlns:a16="http://schemas.microsoft.com/office/drawing/2014/main" id="{D2F3880A-BFA6-470C-B033-CCF2417CD87F}"/>
            </a:ext>
          </a:extLst>
        </xdr:cNvPr>
        <xdr:cNvSpPr/>
      </xdr:nvSpPr>
      <xdr:spPr>
        <a:xfrm>
          <a:off x="7810500" y="109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42781</xdr:rowOff>
    </xdr:from>
    <xdr:to>
      <xdr:col>45</xdr:col>
      <xdr:colOff>177800</xdr:colOff>
      <xdr:row>64</xdr:row>
      <xdr:rowOff>44414</xdr:rowOff>
    </xdr:to>
    <xdr:cxnSp macro="">
      <xdr:nvCxnSpPr>
        <xdr:cNvPr id="156" name="直線コネクタ 155">
          <a:extLst>
            <a:ext uri="{FF2B5EF4-FFF2-40B4-BE49-F238E27FC236}">
              <a16:creationId xmlns:a16="http://schemas.microsoft.com/office/drawing/2014/main" id="{EA2C88FE-97F1-4389-A472-CE3780463CC7}"/>
            </a:ext>
          </a:extLst>
        </xdr:cNvPr>
        <xdr:cNvCxnSpPr/>
      </xdr:nvCxnSpPr>
      <xdr:spPr>
        <a:xfrm flipV="1">
          <a:off x="7861300" y="110155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166697</xdr:rowOff>
    </xdr:from>
    <xdr:to>
      <xdr:col>36</xdr:col>
      <xdr:colOff>165100</xdr:colOff>
      <xdr:row>64</xdr:row>
      <xdr:rowOff>96847</xdr:rowOff>
    </xdr:to>
    <xdr:sp macro="" textlink="">
      <xdr:nvSpPr>
        <xdr:cNvPr id="157" name="楕円 156">
          <a:extLst>
            <a:ext uri="{FF2B5EF4-FFF2-40B4-BE49-F238E27FC236}">
              <a16:creationId xmlns:a16="http://schemas.microsoft.com/office/drawing/2014/main" id="{4720CFF5-6141-4C3D-91E0-24ABCEBBBD33}"/>
            </a:ext>
          </a:extLst>
        </xdr:cNvPr>
        <xdr:cNvSpPr/>
      </xdr:nvSpPr>
      <xdr:spPr>
        <a:xfrm>
          <a:off x="6921500" y="109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44414</xdr:rowOff>
    </xdr:from>
    <xdr:to>
      <xdr:col>41</xdr:col>
      <xdr:colOff>50800</xdr:colOff>
      <xdr:row>64</xdr:row>
      <xdr:rowOff>46047</xdr:rowOff>
    </xdr:to>
    <xdr:cxnSp macro="">
      <xdr:nvCxnSpPr>
        <xdr:cNvPr id="158" name="直線コネクタ 157">
          <a:extLst>
            <a:ext uri="{FF2B5EF4-FFF2-40B4-BE49-F238E27FC236}">
              <a16:creationId xmlns:a16="http://schemas.microsoft.com/office/drawing/2014/main" id="{5484D4D2-774D-47AA-9ABA-722B2E255B91}"/>
            </a:ext>
          </a:extLst>
        </xdr:cNvPr>
        <xdr:cNvCxnSpPr/>
      </xdr:nvCxnSpPr>
      <xdr:spPr>
        <a:xfrm flipV="1">
          <a:off x="6972300" y="1101721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7891</xdr:rowOff>
    </xdr:from>
    <xdr:ext cx="469744" cy="259045"/>
    <xdr:sp macro="" textlink="">
      <xdr:nvSpPr>
        <xdr:cNvPr id="159" name="n_1aveValue【体育館・プール】&#10;一人当たり面積">
          <a:extLst>
            <a:ext uri="{FF2B5EF4-FFF2-40B4-BE49-F238E27FC236}">
              <a16:creationId xmlns:a16="http://schemas.microsoft.com/office/drawing/2014/main" id="{01969029-C8CF-4A6D-B3BE-173EF535C2BF}"/>
            </a:ext>
          </a:extLst>
        </xdr:cNvPr>
        <xdr:cNvSpPr txBox="1"/>
      </xdr:nvSpPr>
      <xdr:spPr>
        <a:xfrm>
          <a:off x="9391727" y="106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28465</xdr:rowOff>
    </xdr:from>
    <xdr:ext cx="469744" cy="259045"/>
    <xdr:sp macro="" textlink="">
      <xdr:nvSpPr>
        <xdr:cNvPr id="160" name="n_2aveValue【体育館・プール】&#10;一人当たり面積">
          <a:extLst>
            <a:ext uri="{FF2B5EF4-FFF2-40B4-BE49-F238E27FC236}">
              <a16:creationId xmlns:a16="http://schemas.microsoft.com/office/drawing/2014/main" id="{7DF931C0-7C27-47E3-9A50-FBE67F86EEFE}"/>
            </a:ext>
          </a:extLst>
        </xdr:cNvPr>
        <xdr:cNvSpPr txBox="1"/>
      </xdr:nvSpPr>
      <xdr:spPr>
        <a:xfrm>
          <a:off x="8515427" y="1065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42181</xdr:rowOff>
    </xdr:from>
    <xdr:ext cx="469744" cy="259045"/>
    <xdr:sp macro="" textlink="">
      <xdr:nvSpPr>
        <xdr:cNvPr id="161" name="n_3aveValue【体育館・プール】&#10;一人当たり面積">
          <a:extLst>
            <a:ext uri="{FF2B5EF4-FFF2-40B4-BE49-F238E27FC236}">
              <a16:creationId xmlns:a16="http://schemas.microsoft.com/office/drawing/2014/main" id="{E33C6C96-AA33-4590-8E52-1E6B32C541A5}"/>
            </a:ext>
          </a:extLst>
        </xdr:cNvPr>
        <xdr:cNvSpPr txBox="1"/>
      </xdr:nvSpPr>
      <xdr:spPr>
        <a:xfrm>
          <a:off x="7626427" y="106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50672</xdr:rowOff>
    </xdr:from>
    <xdr:ext cx="469744" cy="259045"/>
    <xdr:sp macro="" textlink="">
      <xdr:nvSpPr>
        <xdr:cNvPr id="162" name="n_4aveValue【体育館・プール】&#10;一人当たり面積">
          <a:extLst>
            <a:ext uri="{FF2B5EF4-FFF2-40B4-BE49-F238E27FC236}">
              <a16:creationId xmlns:a16="http://schemas.microsoft.com/office/drawing/2014/main" id="{B870AE4E-5A53-43B4-AB27-C2E9CE8B5257}"/>
            </a:ext>
          </a:extLst>
        </xdr:cNvPr>
        <xdr:cNvSpPr txBox="1"/>
      </xdr:nvSpPr>
      <xdr:spPr>
        <a:xfrm>
          <a:off x="6737427" y="106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82422</xdr:rowOff>
    </xdr:from>
    <xdr:ext cx="469744" cy="259045"/>
    <xdr:sp macro="" textlink="">
      <xdr:nvSpPr>
        <xdr:cNvPr id="163" name="n_1mainValue【体育館・プール】&#10;一人当たり面積">
          <a:extLst>
            <a:ext uri="{FF2B5EF4-FFF2-40B4-BE49-F238E27FC236}">
              <a16:creationId xmlns:a16="http://schemas.microsoft.com/office/drawing/2014/main" id="{151A10B0-2CA4-4CEF-87DA-A351B37E5D24}"/>
            </a:ext>
          </a:extLst>
        </xdr:cNvPr>
        <xdr:cNvSpPr txBox="1"/>
      </xdr:nvSpPr>
      <xdr:spPr>
        <a:xfrm>
          <a:off x="9391727" y="1105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84708</xdr:rowOff>
    </xdr:from>
    <xdr:ext cx="469744" cy="259045"/>
    <xdr:sp macro="" textlink="">
      <xdr:nvSpPr>
        <xdr:cNvPr id="164" name="n_2mainValue【体育館・プール】&#10;一人当たり面積">
          <a:extLst>
            <a:ext uri="{FF2B5EF4-FFF2-40B4-BE49-F238E27FC236}">
              <a16:creationId xmlns:a16="http://schemas.microsoft.com/office/drawing/2014/main" id="{7EE93321-9783-484C-885B-AA855C250087}"/>
            </a:ext>
          </a:extLst>
        </xdr:cNvPr>
        <xdr:cNvSpPr txBox="1"/>
      </xdr:nvSpPr>
      <xdr:spPr>
        <a:xfrm>
          <a:off x="8515427" y="110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86341</xdr:rowOff>
    </xdr:from>
    <xdr:ext cx="469744" cy="259045"/>
    <xdr:sp macro="" textlink="">
      <xdr:nvSpPr>
        <xdr:cNvPr id="165" name="n_3mainValue【体育館・プール】&#10;一人当たり面積">
          <a:extLst>
            <a:ext uri="{FF2B5EF4-FFF2-40B4-BE49-F238E27FC236}">
              <a16:creationId xmlns:a16="http://schemas.microsoft.com/office/drawing/2014/main" id="{90F8329F-F21A-4DBC-8664-FBA901EB6028}"/>
            </a:ext>
          </a:extLst>
        </xdr:cNvPr>
        <xdr:cNvSpPr txBox="1"/>
      </xdr:nvSpPr>
      <xdr:spPr>
        <a:xfrm>
          <a:off x="7626427" y="1105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87974</xdr:rowOff>
    </xdr:from>
    <xdr:ext cx="469744" cy="259045"/>
    <xdr:sp macro="" textlink="">
      <xdr:nvSpPr>
        <xdr:cNvPr id="166" name="n_4mainValue【体育館・プール】&#10;一人当たり面積">
          <a:extLst>
            <a:ext uri="{FF2B5EF4-FFF2-40B4-BE49-F238E27FC236}">
              <a16:creationId xmlns:a16="http://schemas.microsoft.com/office/drawing/2014/main" id="{B8AE49F7-9AFA-40CE-BFAF-5399797A31A9}"/>
            </a:ext>
          </a:extLst>
        </xdr:cNvPr>
        <xdr:cNvSpPr txBox="1"/>
      </xdr:nvSpPr>
      <xdr:spPr>
        <a:xfrm>
          <a:off x="6737427" y="110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7E4BF9C7-2005-45AC-958C-586635504C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7BA1B9-A697-4081-9F28-C5D1D8DC5C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830EB6A1-D04A-4443-BF28-97937C08AC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8993F103-FDA7-4F0A-98FE-871AC464E9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4F6678AD-E94E-404E-B48E-098F3231C3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D5AE93F4-94EE-4100-A690-F7D233064C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5B8A17EC-3E52-4CAB-96B2-A45BD4EA4E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3AE3A129-8D36-4268-9CB8-010D79137E9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E14F6483-C199-4A92-8518-C02A42FAFE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CC9853CE-CBFD-461D-9A2B-F7EAEF86513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7601CEE1-3A3A-41D2-AC0B-ADCEA4322A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B54C9989-058C-49DD-9B9D-7A4E2B5E72F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100342CD-6D3C-4E60-B75A-476CD533557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98C12142-6685-49C4-8108-10D28808C7E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A502CA71-CEFC-453B-B466-E97019BA9C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29114A52-775A-4CA9-A097-C61AC91723F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8C5A3B1D-9F93-4DD5-8C82-48D294BCCCA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5419A070-9778-4553-973E-F10CE599B24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B0284FDE-0724-41E4-AFDD-BC8C2619D59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29AB683D-7AB2-4630-BCF9-35FA5807C15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CB02CE86-744E-4E5A-866D-BE499E3A434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78184589-F939-400C-B785-794758FCF8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C6B2DF5E-6922-4B98-8CAA-301BAAA0324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FCEA1673-7113-4C4A-99C0-20E1E51E4B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79522896-3EFC-4A33-9442-6E80ADE072DA}"/>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4812DC10-8EF8-4F96-974D-05AEF753210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D083789C-DE7A-4864-B719-F7E2215361A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710543DC-149C-4CBF-928E-CE83906ECC1E}"/>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CBF9975F-C83A-410F-A474-78EB4307C649}"/>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BC8F8442-76CB-48A3-A82D-ADB19EED6EDD}"/>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E0314B8C-9122-4EB0-9F05-DD5C36EE481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98" name="フローチャート: 判断 197">
          <a:extLst>
            <a:ext uri="{FF2B5EF4-FFF2-40B4-BE49-F238E27FC236}">
              <a16:creationId xmlns:a16="http://schemas.microsoft.com/office/drawing/2014/main" id="{F7DE10B1-FD60-44DA-BB18-65E82314E402}"/>
            </a:ext>
          </a:extLst>
        </xdr:cNvPr>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199" name="フローチャート: 判断 198">
          <a:extLst>
            <a:ext uri="{FF2B5EF4-FFF2-40B4-BE49-F238E27FC236}">
              <a16:creationId xmlns:a16="http://schemas.microsoft.com/office/drawing/2014/main" id="{B76EA76E-D29A-49F8-A1E4-885EE3F13D75}"/>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00" name="フローチャート: 判断 199">
          <a:extLst>
            <a:ext uri="{FF2B5EF4-FFF2-40B4-BE49-F238E27FC236}">
              <a16:creationId xmlns:a16="http://schemas.microsoft.com/office/drawing/2014/main" id="{51F3F1C7-B2BB-4F8D-9837-6A0706948A2A}"/>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01" name="フローチャート: 判断 200">
          <a:extLst>
            <a:ext uri="{FF2B5EF4-FFF2-40B4-BE49-F238E27FC236}">
              <a16:creationId xmlns:a16="http://schemas.microsoft.com/office/drawing/2014/main" id="{1BD34044-C640-4C02-8A53-015DEFB5ED63}"/>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527696A-F456-4AF5-85A3-BA8D4E00E0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4E87D9D-78EB-41D7-9161-84CCBD8391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8BFC22E-7E2A-420C-AB0C-B99A7D54234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F5A21EB9-8338-4FF3-BCFA-E70734BCB9F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1619428F-F742-4BCD-BA05-6B16F78074D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207" name="楕円 206">
          <a:extLst>
            <a:ext uri="{FF2B5EF4-FFF2-40B4-BE49-F238E27FC236}">
              <a16:creationId xmlns:a16="http://schemas.microsoft.com/office/drawing/2014/main" id="{1A0D91B4-12CD-4615-9EA8-EB5FC171B8BE}"/>
            </a:ext>
          </a:extLst>
        </xdr:cNvPr>
        <xdr:cNvSpPr/>
      </xdr:nvSpPr>
      <xdr:spPr>
        <a:xfrm>
          <a:off x="4584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66691</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7B066D1C-CAC0-4CC6-A471-74A7055D03AA}"/>
            </a:ext>
          </a:extLst>
        </xdr:cNvPr>
        <xdr:cNvSpPr txBox="1"/>
      </xdr:nvSpPr>
      <xdr:spPr>
        <a:xfrm>
          <a:off x="4673600"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09" name="楕円 208">
          <a:extLst>
            <a:ext uri="{FF2B5EF4-FFF2-40B4-BE49-F238E27FC236}">
              <a16:creationId xmlns:a16="http://schemas.microsoft.com/office/drawing/2014/main" id="{48D3A93A-ABCB-4C65-AFC9-7F735E54CCB2}"/>
            </a:ext>
          </a:extLst>
        </xdr:cNvPr>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85725</xdr:rowOff>
    </xdr:from>
    <xdr:to>
      <xdr:col>24</xdr:col>
      <xdr:colOff>63500</xdr:colOff>
      <xdr:row>81</xdr:row>
      <xdr:rowOff>139064</xdr:rowOff>
    </xdr:to>
    <xdr:cxnSp macro="">
      <xdr:nvCxnSpPr>
        <xdr:cNvPr id="210" name="直線コネクタ 209">
          <a:extLst>
            <a:ext uri="{FF2B5EF4-FFF2-40B4-BE49-F238E27FC236}">
              <a16:creationId xmlns:a16="http://schemas.microsoft.com/office/drawing/2014/main" id="{38F59A28-5B45-4966-B1FD-75FEAC70339A}"/>
            </a:ext>
          </a:extLst>
        </xdr:cNvPr>
        <xdr:cNvCxnSpPr/>
      </xdr:nvCxnSpPr>
      <xdr:spPr>
        <a:xfrm>
          <a:off x="3797300" y="139731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103505</xdr:rowOff>
    </xdr:from>
    <xdr:to>
      <xdr:col>15</xdr:col>
      <xdr:colOff>101600</xdr:colOff>
      <xdr:row>81</xdr:row>
      <xdr:rowOff>33655</xdr:rowOff>
    </xdr:to>
    <xdr:sp macro="" textlink="">
      <xdr:nvSpPr>
        <xdr:cNvPr id="211" name="楕円 210">
          <a:extLst>
            <a:ext uri="{FF2B5EF4-FFF2-40B4-BE49-F238E27FC236}">
              <a16:creationId xmlns:a16="http://schemas.microsoft.com/office/drawing/2014/main" id="{A464384B-A0DF-4435-B8A0-F5DF3B883BE3}"/>
            </a:ext>
          </a:extLst>
        </xdr:cNvPr>
        <xdr:cNvSpPr/>
      </xdr:nvSpPr>
      <xdr:spPr>
        <a:xfrm>
          <a:off x="2857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154305</xdr:rowOff>
    </xdr:from>
    <xdr:to>
      <xdr:col>19</xdr:col>
      <xdr:colOff>177800</xdr:colOff>
      <xdr:row>81</xdr:row>
      <xdr:rowOff>85725</xdr:rowOff>
    </xdr:to>
    <xdr:cxnSp macro="">
      <xdr:nvCxnSpPr>
        <xdr:cNvPr id="212" name="直線コネクタ 211">
          <a:extLst>
            <a:ext uri="{FF2B5EF4-FFF2-40B4-BE49-F238E27FC236}">
              <a16:creationId xmlns:a16="http://schemas.microsoft.com/office/drawing/2014/main" id="{EAC14FBC-376D-4D13-B07A-47535C4A1F86}"/>
            </a:ext>
          </a:extLst>
        </xdr:cNvPr>
        <xdr:cNvCxnSpPr/>
      </xdr:nvCxnSpPr>
      <xdr:spPr>
        <a:xfrm>
          <a:off x="2908300" y="138703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213" name="楕円 212">
          <a:extLst>
            <a:ext uri="{FF2B5EF4-FFF2-40B4-BE49-F238E27FC236}">
              <a16:creationId xmlns:a16="http://schemas.microsoft.com/office/drawing/2014/main" id="{003343B6-E7D7-46F2-BCDF-31CC57E22A68}"/>
            </a:ext>
          </a:extLst>
        </xdr:cNvPr>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80</xdr:row>
      <xdr:rowOff>154305</xdr:rowOff>
    </xdr:to>
    <xdr:cxnSp macro="">
      <xdr:nvCxnSpPr>
        <xdr:cNvPr id="214" name="直線コネクタ 213">
          <a:extLst>
            <a:ext uri="{FF2B5EF4-FFF2-40B4-BE49-F238E27FC236}">
              <a16:creationId xmlns:a16="http://schemas.microsoft.com/office/drawing/2014/main" id="{62AB63AC-40F8-42F4-B541-F742890E8AC8}"/>
            </a:ext>
          </a:extLst>
        </xdr:cNvPr>
        <xdr:cNvCxnSpPr/>
      </xdr:nvCxnSpPr>
      <xdr:spPr>
        <a:xfrm>
          <a:off x="2019300" y="13870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52070</xdr:rowOff>
    </xdr:from>
    <xdr:to>
      <xdr:col>6</xdr:col>
      <xdr:colOff>38100</xdr:colOff>
      <xdr:row>80</xdr:row>
      <xdr:rowOff>153670</xdr:rowOff>
    </xdr:to>
    <xdr:sp macro="" textlink="">
      <xdr:nvSpPr>
        <xdr:cNvPr id="215" name="楕円 214">
          <a:extLst>
            <a:ext uri="{FF2B5EF4-FFF2-40B4-BE49-F238E27FC236}">
              <a16:creationId xmlns:a16="http://schemas.microsoft.com/office/drawing/2014/main" id="{F5761AF6-24C0-4C3D-83D8-F8FA5EC850F4}"/>
            </a:ext>
          </a:extLst>
        </xdr:cNvPr>
        <xdr:cNvSpPr/>
      </xdr:nvSpPr>
      <xdr:spPr>
        <a:xfrm>
          <a:off x="1079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102870</xdr:rowOff>
    </xdr:from>
    <xdr:to>
      <xdr:col>10</xdr:col>
      <xdr:colOff>114300</xdr:colOff>
      <xdr:row>80</xdr:row>
      <xdr:rowOff>154305</xdr:rowOff>
    </xdr:to>
    <xdr:cxnSp macro="">
      <xdr:nvCxnSpPr>
        <xdr:cNvPr id="216" name="直線コネクタ 215">
          <a:extLst>
            <a:ext uri="{FF2B5EF4-FFF2-40B4-BE49-F238E27FC236}">
              <a16:creationId xmlns:a16="http://schemas.microsoft.com/office/drawing/2014/main" id="{FAA93954-8596-4439-B4FC-E8D35B2CE61A}"/>
            </a:ext>
          </a:extLst>
        </xdr:cNvPr>
        <xdr:cNvCxnSpPr/>
      </xdr:nvCxnSpPr>
      <xdr:spPr>
        <a:xfrm>
          <a:off x="1130300" y="13818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139082</xdr:rowOff>
    </xdr:from>
    <xdr:ext cx="405111" cy="259045"/>
    <xdr:sp macro="" textlink="">
      <xdr:nvSpPr>
        <xdr:cNvPr id="217" name="n_1aveValue【福祉施設】&#10;有形固定資産減価償却率">
          <a:extLst>
            <a:ext uri="{FF2B5EF4-FFF2-40B4-BE49-F238E27FC236}">
              <a16:creationId xmlns:a16="http://schemas.microsoft.com/office/drawing/2014/main" id="{0E6D076E-D602-4E85-96B1-07C94D7E348C}"/>
            </a:ext>
          </a:extLst>
        </xdr:cNvPr>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218" name="n_2aveValue【福祉施設】&#10;有形固定資産減価償却率">
          <a:extLst>
            <a:ext uri="{FF2B5EF4-FFF2-40B4-BE49-F238E27FC236}">
              <a16:creationId xmlns:a16="http://schemas.microsoft.com/office/drawing/2014/main" id="{57528E93-FAEB-4473-ABC9-0AB6E83E10C5}"/>
            </a:ext>
          </a:extLst>
        </xdr:cNvPr>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19" name="n_3aveValue【福祉施設】&#10;有形固定資産減価償却率">
          <a:extLst>
            <a:ext uri="{FF2B5EF4-FFF2-40B4-BE49-F238E27FC236}">
              <a16:creationId xmlns:a16="http://schemas.microsoft.com/office/drawing/2014/main" id="{D48F5659-1140-415C-9656-20CE12AD9C51}"/>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220" name="n_4aveValue【福祉施設】&#10;有形固定資産減価償却率">
          <a:extLst>
            <a:ext uri="{FF2B5EF4-FFF2-40B4-BE49-F238E27FC236}">
              <a16:creationId xmlns:a16="http://schemas.microsoft.com/office/drawing/2014/main" id="{201E5360-6D17-4F28-B914-B004367CA380}"/>
            </a:ext>
          </a:extLst>
        </xdr:cNvPr>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221" name="n_1mainValue【福祉施設】&#10;有形固定資産減価償却率">
          <a:extLst>
            <a:ext uri="{FF2B5EF4-FFF2-40B4-BE49-F238E27FC236}">
              <a16:creationId xmlns:a16="http://schemas.microsoft.com/office/drawing/2014/main" id="{F33C0A91-0791-4839-856E-FFEEA1EDDDCA}"/>
            </a:ext>
          </a:extLst>
        </xdr:cNvPr>
        <xdr:cNvSpPr txBox="1"/>
      </xdr:nvSpPr>
      <xdr:spPr>
        <a:xfrm>
          <a:off x="3582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50182</xdr:rowOff>
    </xdr:from>
    <xdr:ext cx="405111" cy="259045"/>
    <xdr:sp macro="" textlink="">
      <xdr:nvSpPr>
        <xdr:cNvPr id="222" name="n_2mainValue【福祉施設】&#10;有形固定資産減価償却率">
          <a:extLst>
            <a:ext uri="{FF2B5EF4-FFF2-40B4-BE49-F238E27FC236}">
              <a16:creationId xmlns:a16="http://schemas.microsoft.com/office/drawing/2014/main" id="{E4E80274-2C18-4902-B190-268E95972086}"/>
            </a:ext>
          </a:extLst>
        </xdr:cNvPr>
        <xdr:cNvSpPr txBox="1"/>
      </xdr:nvSpPr>
      <xdr:spPr>
        <a:xfrm>
          <a:off x="2705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223" name="n_3mainValue【福祉施設】&#10;有形固定資産減価償却率">
          <a:extLst>
            <a:ext uri="{FF2B5EF4-FFF2-40B4-BE49-F238E27FC236}">
              <a16:creationId xmlns:a16="http://schemas.microsoft.com/office/drawing/2014/main" id="{0F4B8247-1975-4CD7-8D2C-369E3B9DD518}"/>
            </a:ext>
          </a:extLst>
        </xdr:cNvPr>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224" name="n_4mainValue【福祉施設】&#10;有形固定資産減価償却率">
          <a:extLst>
            <a:ext uri="{FF2B5EF4-FFF2-40B4-BE49-F238E27FC236}">
              <a16:creationId xmlns:a16="http://schemas.microsoft.com/office/drawing/2014/main" id="{2483057F-D165-48EC-B1DD-5D72E8B13F58}"/>
            </a:ext>
          </a:extLst>
        </xdr:cNvPr>
        <xdr:cNvSpPr txBox="1"/>
      </xdr:nvSpPr>
      <xdr:spPr>
        <a:xfrm>
          <a:off x="927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C296AC5A-7B7E-4B23-B914-32D34B069A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87891DE-A6EA-455C-B13A-731F4ED854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2147FE9E-D402-4D15-AB81-89F4F63D14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77273117-DF3C-497F-BBAF-83F162647B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24423069-EB1F-4446-AA00-DBD7C5C641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408D2218-E303-44A1-A218-45EF1407C18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B5E6E15-07D3-4A84-9B1A-C80F74512C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3E8DE0F-441B-490B-BC85-01F7783E18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5040ACB-F744-4A34-817D-AEC8675EF3C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F94EF250-3DE7-4567-9767-CD0CECDAE1D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883DE3EB-B8EA-465C-9D64-D2C5E3CC242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697154BB-F9B2-43C2-AF8D-5508EA23914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C3A22282-88AA-406C-8067-2B4088423AD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357F945E-673C-4669-9C19-1BA4DF28E00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50807B1E-F736-4902-A015-523BC45E5B0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97A39206-8927-4FF7-9385-C3A65EF59C8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D43AB4F5-F135-4832-A506-060B94EF61D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491C3C8-ED3B-40F3-A721-15E1EC9B39E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3A12E97A-B609-4216-A4E1-32A51B9B9E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2208F04F-BA30-4CC3-BAED-DE4B568DFEB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3872DBB4-45C4-40C3-AFB5-10A1CBA7B6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EA906E41-A772-48A2-80B1-14E33AACB125}"/>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F36D79EB-5562-430D-B35D-6DFD2E57A747}"/>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75CB0746-75A5-4E08-8850-64C07CCB03B5}"/>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28BA6EFC-BEF6-4849-BC29-8672A79F3E02}"/>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FB5AC4B3-4CF7-4D7E-9043-F2ABBD11653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a:extLst>
            <a:ext uri="{FF2B5EF4-FFF2-40B4-BE49-F238E27FC236}">
              <a16:creationId xmlns:a16="http://schemas.microsoft.com/office/drawing/2014/main" id="{038ABBBA-CBFA-40B8-95F8-E30038FE6E70}"/>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0BF20D4E-71A4-404F-AA78-B28AC7876E59}"/>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22504</xdr:rowOff>
    </xdr:from>
    <xdr:to>
      <xdr:col>50</xdr:col>
      <xdr:colOff>165100</xdr:colOff>
      <xdr:row>85</xdr:row>
      <xdr:rowOff>124104</xdr:rowOff>
    </xdr:to>
    <xdr:sp macro="" textlink="">
      <xdr:nvSpPr>
        <xdr:cNvPr id="253" name="フローチャート: 判断 252">
          <a:extLst>
            <a:ext uri="{FF2B5EF4-FFF2-40B4-BE49-F238E27FC236}">
              <a16:creationId xmlns:a16="http://schemas.microsoft.com/office/drawing/2014/main" id="{1926EA46-4315-49A7-98E2-012799418F77}"/>
            </a:ext>
          </a:extLst>
        </xdr:cNvPr>
        <xdr:cNvSpPr/>
      </xdr:nvSpPr>
      <xdr:spPr>
        <a:xfrm>
          <a:off x="9588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34392</xdr:rowOff>
    </xdr:from>
    <xdr:to>
      <xdr:col>46</xdr:col>
      <xdr:colOff>38100</xdr:colOff>
      <xdr:row>85</xdr:row>
      <xdr:rowOff>135992</xdr:rowOff>
    </xdr:to>
    <xdr:sp macro="" textlink="">
      <xdr:nvSpPr>
        <xdr:cNvPr id="254" name="フローチャート: 判断 253">
          <a:extLst>
            <a:ext uri="{FF2B5EF4-FFF2-40B4-BE49-F238E27FC236}">
              <a16:creationId xmlns:a16="http://schemas.microsoft.com/office/drawing/2014/main" id="{CA7D1D71-AE12-4C94-A7A5-94D0E57A934F}"/>
            </a:ext>
          </a:extLst>
        </xdr:cNvPr>
        <xdr:cNvSpPr/>
      </xdr:nvSpPr>
      <xdr:spPr>
        <a:xfrm>
          <a:off x="8699500" y="146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28905</xdr:rowOff>
    </xdr:from>
    <xdr:to>
      <xdr:col>41</xdr:col>
      <xdr:colOff>101600</xdr:colOff>
      <xdr:row>85</xdr:row>
      <xdr:rowOff>130505</xdr:rowOff>
    </xdr:to>
    <xdr:sp macro="" textlink="">
      <xdr:nvSpPr>
        <xdr:cNvPr id="255" name="フローチャート: 判断 254">
          <a:extLst>
            <a:ext uri="{FF2B5EF4-FFF2-40B4-BE49-F238E27FC236}">
              <a16:creationId xmlns:a16="http://schemas.microsoft.com/office/drawing/2014/main" id="{2A81DAC2-255D-4A56-A83D-0DF887EB0A33}"/>
            </a:ext>
          </a:extLst>
        </xdr:cNvPr>
        <xdr:cNvSpPr/>
      </xdr:nvSpPr>
      <xdr:spPr>
        <a:xfrm>
          <a:off x="7810500" y="1460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56" name="フローチャート: 判断 255">
          <a:extLst>
            <a:ext uri="{FF2B5EF4-FFF2-40B4-BE49-F238E27FC236}">
              <a16:creationId xmlns:a16="http://schemas.microsoft.com/office/drawing/2014/main" id="{195894E3-7FAA-4CC2-A2DF-A1620C214CC3}"/>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37647DB-32AC-47EF-A6FF-38844E1DCB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1058062-7739-4711-BB6B-FEBB660595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197FD30-1B0E-44CE-98EB-6E56290900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16C7136-B71E-4DA9-BAEC-768A72A422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4309C02-0A71-4FCF-99CE-977F96A7A1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80569</xdr:rowOff>
    </xdr:from>
    <xdr:to>
      <xdr:col>55</xdr:col>
      <xdr:colOff>50800</xdr:colOff>
      <xdr:row>86</xdr:row>
      <xdr:rowOff>10719</xdr:rowOff>
    </xdr:to>
    <xdr:sp macro="" textlink="">
      <xdr:nvSpPr>
        <xdr:cNvPr id="262" name="楕円 261">
          <a:extLst>
            <a:ext uri="{FF2B5EF4-FFF2-40B4-BE49-F238E27FC236}">
              <a16:creationId xmlns:a16="http://schemas.microsoft.com/office/drawing/2014/main" id="{CAD9697C-D476-4F02-9E01-B55833BABDA7}"/>
            </a:ext>
          </a:extLst>
        </xdr:cNvPr>
        <xdr:cNvSpPr/>
      </xdr:nvSpPr>
      <xdr:spPr>
        <a:xfrm>
          <a:off x="10426700" y="146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166946</xdr:rowOff>
    </xdr:from>
    <xdr:ext cx="469744" cy="259045"/>
    <xdr:sp macro="" textlink="">
      <xdr:nvSpPr>
        <xdr:cNvPr id="263" name="【福祉施設】&#10;一人当たり面積該当値テキスト">
          <a:extLst>
            <a:ext uri="{FF2B5EF4-FFF2-40B4-BE49-F238E27FC236}">
              <a16:creationId xmlns:a16="http://schemas.microsoft.com/office/drawing/2014/main" id="{2DBE2BB2-C3C3-4D3F-9074-F9F07B113609}"/>
            </a:ext>
          </a:extLst>
        </xdr:cNvPr>
        <xdr:cNvSpPr txBox="1"/>
      </xdr:nvSpPr>
      <xdr:spPr>
        <a:xfrm>
          <a:off x="10515600" y="145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82398</xdr:rowOff>
    </xdr:from>
    <xdr:to>
      <xdr:col>50</xdr:col>
      <xdr:colOff>165100</xdr:colOff>
      <xdr:row>86</xdr:row>
      <xdr:rowOff>12548</xdr:rowOff>
    </xdr:to>
    <xdr:sp macro="" textlink="">
      <xdr:nvSpPr>
        <xdr:cNvPr id="264" name="楕円 263">
          <a:extLst>
            <a:ext uri="{FF2B5EF4-FFF2-40B4-BE49-F238E27FC236}">
              <a16:creationId xmlns:a16="http://schemas.microsoft.com/office/drawing/2014/main" id="{D688DF0D-D334-497C-A91A-6191AF33E889}"/>
            </a:ext>
          </a:extLst>
        </xdr:cNvPr>
        <xdr:cNvSpPr/>
      </xdr:nvSpPr>
      <xdr:spPr>
        <a:xfrm>
          <a:off x="9588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131369</xdr:rowOff>
    </xdr:from>
    <xdr:to>
      <xdr:col>55</xdr:col>
      <xdr:colOff>0</xdr:colOff>
      <xdr:row>85</xdr:row>
      <xdr:rowOff>133198</xdr:rowOff>
    </xdr:to>
    <xdr:cxnSp macro="">
      <xdr:nvCxnSpPr>
        <xdr:cNvPr id="265" name="直線コネクタ 264">
          <a:extLst>
            <a:ext uri="{FF2B5EF4-FFF2-40B4-BE49-F238E27FC236}">
              <a16:creationId xmlns:a16="http://schemas.microsoft.com/office/drawing/2014/main" id="{2E8062D2-A565-47CF-A34C-B983D8C3B2D0}"/>
            </a:ext>
          </a:extLst>
        </xdr:cNvPr>
        <xdr:cNvCxnSpPr/>
      </xdr:nvCxnSpPr>
      <xdr:spPr>
        <a:xfrm flipV="1">
          <a:off x="9639300" y="1470461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84226</xdr:rowOff>
    </xdr:from>
    <xdr:to>
      <xdr:col>46</xdr:col>
      <xdr:colOff>38100</xdr:colOff>
      <xdr:row>86</xdr:row>
      <xdr:rowOff>14376</xdr:rowOff>
    </xdr:to>
    <xdr:sp macro="" textlink="">
      <xdr:nvSpPr>
        <xdr:cNvPr id="266" name="楕円 265">
          <a:extLst>
            <a:ext uri="{FF2B5EF4-FFF2-40B4-BE49-F238E27FC236}">
              <a16:creationId xmlns:a16="http://schemas.microsoft.com/office/drawing/2014/main" id="{506683BF-D071-4D2A-B7E5-B267D54E17CA}"/>
            </a:ext>
          </a:extLst>
        </xdr:cNvPr>
        <xdr:cNvSpPr/>
      </xdr:nvSpPr>
      <xdr:spPr>
        <a:xfrm>
          <a:off x="86995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133198</xdr:rowOff>
    </xdr:from>
    <xdr:to>
      <xdr:col>50</xdr:col>
      <xdr:colOff>114300</xdr:colOff>
      <xdr:row>85</xdr:row>
      <xdr:rowOff>135026</xdr:rowOff>
    </xdr:to>
    <xdr:cxnSp macro="">
      <xdr:nvCxnSpPr>
        <xdr:cNvPr id="267" name="直線コネクタ 266">
          <a:extLst>
            <a:ext uri="{FF2B5EF4-FFF2-40B4-BE49-F238E27FC236}">
              <a16:creationId xmlns:a16="http://schemas.microsoft.com/office/drawing/2014/main" id="{76A179B5-00C5-4E6D-8CCC-75C1A74D3B95}"/>
            </a:ext>
          </a:extLst>
        </xdr:cNvPr>
        <xdr:cNvCxnSpPr/>
      </xdr:nvCxnSpPr>
      <xdr:spPr>
        <a:xfrm flipV="1">
          <a:off x="8750300" y="1470644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85598</xdr:rowOff>
    </xdr:from>
    <xdr:to>
      <xdr:col>41</xdr:col>
      <xdr:colOff>101600</xdr:colOff>
      <xdr:row>86</xdr:row>
      <xdr:rowOff>15748</xdr:rowOff>
    </xdr:to>
    <xdr:sp macro="" textlink="">
      <xdr:nvSpPr>
        <xdr:cNvPr id="268" name="楕円 267">
          <a:extLst>
            <a:ext uri="{FF2B5EF4-FFF2-40B4-BE49-F238E27FC236}">
              <a16:creationId xmlns:a16="http://schemas.microsoft.com/office/drawing/2014/main" id="{5F6F37A4-3115-418A-8E66-31144C3D5B63}"/>
            </a:ext>
          </a:extLst>
        </xdr:cNvPr>
        <xdr:cNvSpPr/>
      </xdr:nvSpPr>
      <xdr:spPr>
        <a:xfrm>
          <a:off x="7810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135026</xdr:rowOff>
    </xdr:from>
    <xdr:to>
      <xdr:col>45</xdr:col>
      <xdr:colOff>177800</xdr:colOff>
      <xdr:row>85</xdr:row>
      <xdr:rowOff>136398</xdr:rowOff>
    </xdr:to>
    <xdr:cxnSp macro="">
      <xdr:nvCxnSpPr>
        <xdr:cNvPr id="269" name="直線コネクタ 268">
          <a:extLst>
            <a:ext uri="{FF2B5EF4-FFF2-40B4-BE49-F238E27FC236}">
              <a16:creationId xmlns:a16="http://schemas.microsoft.com/office/drawing/2014/main" id="{900A9591-84E7-41F0-AC72-9343291F9EC9}"/>
            </a:ext>
          </a:extLst>
        </xdr:cNvPr>
        <xdr:cNvCxnSpPr/>
      </xdr:nvCxnSpPr>
      <xdr:spPr>
        <a:xfrm flipV="1">
          <a:off x="7861300" y="147082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86970</xdr:rowOff>
    </xdr:from>
    <xdr:to>
      <xdr:col>36</xdr:col>
      <xdr:colOff>165100</xdr:colOff>
      <xdr:row>86</xdr:row>
      <xdr:rowOff>17120</xdr:rowOff>
    </xdr:to>
    <xdr:sp macro="" textlink="">
      <xdr:nvSpPr>
        <xdr:cNvPr id="270" name="楕円 269">
          <a:extLst>
            <a:ext uri="{FF2B5EF4-FFF2-40B4-BE49-F238E27FC236}">
              <a16:creationId xmlns:a16="http://schemas.microsoft.com/office/drawing/2014/main" id="{019D0CBD-C787-408D-96C3-011C86705685}"/>
            </a:ext>
          </a:extLst>
        </xdr:cNvPr>
        <xdr:cNvSpPr/>
      </xdr:nvSpPr>
      <xdr:spPr>
        <a:xfrm>
          <a:off x="6921500" y="146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136398</xdr:rowOff>
    </xdr:from>
    <xdr:to>
      <xdr:col>41</xdr:col>
      <xdr:colOff>50800</xdr:colOff>
      <xdr:row>85</xdr:row>
      <xdr:rowOff>137770</xdr:rowOff>
    </xdr:to>
    <xdr:cxnSp macro="">
      <xdr:nvCxnSpPr>
        <xdr:cNvPr id="271" name="直線コネクタ 270">
          <a:extLst>
            <a:ext uri="{FF2B5EF4-FFF2-40B4-BE49-F238E27FC236}">
              <a16:creationId xmlns:a16="http://schemas.microsoft.com/office/drawing/2014/main" id="{D061021F-ABA7-471E-BAF7-D75A7D83C9C5}"/>
            </a:ext>
          </a:extLst>
        </xdr:cNvPr>
        <xdr:cNvCxnSpPr/>
      </xdr:nvCxnSpPr>
      <xdr:spPr>
        <a:xfrm flipV="1">
          <a:off x="6972300" y="147096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140631</xdr:rowOff>
    </xdr:from>
    <xdr:ext cx="469744" cy="259045"/>
    <xdr:sp macro="" textlink="">
      <xdr:nvSpPr>
        <xdr:cNvPr id="272" name="n_1aveValue【福祉施設】&#10;一人当たり面積">
          <a:extLst>
            <a:ext uri="{FF2B5EF4-FFF2-40B4-BE49-F238E27FC236}">
              <a16:creationId xmlns:a16="http://schemas.microsoft.com/office/drawing/2014/main" id="{10C5F552-6DE4-445F-8F41-A7C23448216D}"/>
            </a:ext>
          </a:extLst>
        </xdr:cNvPr>
        <xdr:cNvSpPr txBox="1"/>
      </xdr:nvSpPr>
      <xdr:spPr>
        <a:xfrm>
          <a:off x="93917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152519</xdr:rowOff>
    </xdr:from>
    <xdr:ext cx="469744" cy="259045"/>
    <xdr:sp macro="" textlink="">
      <xdr:nvSpPr>
        <xdr:cNvPr id="273" name="n_2aveValue【福祉施設】&#10;一人当たり面積">
          <a:extLst>
            <a:ext uri="{FF2B5EF4-FFF2-40B4-BE49-F238E27FC236}">
              <a16:creationId xmlns:a16="http://schemas.microsoft.com/office/drawing/2014/main" id="{2E02372D-31AA-4B14-93AE-A9007C3DB6B5}"/>
            </a:ext>
          </a:extLst>
        </xdr:cNvPr>
        <xdr:cNvSpPr txBox="1"/>
      </xdr:nvSpPr>
      <xdr:spPr>
        <a:xfrm>
          <a:off x="8515427" y="143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147032</xdr:rowOff>
    </xdr:from>
    <xdr:ext cx="469744" cy="259045"/>
    <xdr:sp macro="" textlink="">
      <xdr:nvSpPr>
        <xdr:cNvPr id="274" name="n_3aveValue【福祉施設】&#10;一人当たり面積">
          <a:extLst>
            <a:ext uri="{FF2B5EF4-FFF2-40B4-BE49-F238E27FC236}">
              <a16:creationId xmlns:a16="http://schemas.microsoft.com/office/drawing/2014/main" id="{7011ADD7-A02A-4B34-B634-CD2483A8F7F5}"/>
            </a:ext>
          </a:extLst>
        </xdr:cNvPr>
        <xdr:cNvSpPr txBox="1"/>
      </xdr:nvSpPr>
      <xdr:spPr>
        <a:xfrm>
          <a:off x="7626427" y="143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75" name="n_4aveValue【福祉施設】&#10;一人当たり面積">
          <a:extLst>
            <a:ext uri="{FF2B5EF4-FFF2-40B4-BE49-F238E27FC236}">
              <a16:creationId xmlns:a16="http://schemas.microsoft.com/office/drawing/2014/main" id="{A1F94B1A-6231-4654-9178-3E5FF25F6A2F}"/>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3675</xdr:rowOff>
    </xdr:from>
    <xdr:ext cx="469744" cy="259045"/>
    <xdr:sp macro="" textlink="">
      <xdr:nvSpPr>
        <xdr:cNvPr id="276" name="n_1mainValue【福祉施設】&#10;一人当たり面積">
          <a:extLst>
            <a:ext uri="{FF2B5EF4-FFF2-40B4-BE49-F238E27FC236}">
              <a16:creationId xmlns:a16="http://schemas.microsoft.com/office/drawing/2014/main" id="{1C5747B7-EAF2-4C75-86B4-F2857191684E}"/>
            </a:ext>
          </a:extLst>
        </xdr:cNvPr>
        <xdr:cNvSpPr txBox="1"/>
      </xdr:nvSpPr>
      <xdr:spPr>
        <a:xfrm>
          <a:off x="93917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5503</xdr:rowOff>
    </xdr:from>
    <xdr:ext cx="469744" cy="259045"/>
    <xdr:sp macro="" textlink="">
      <xdr:nvSpPr>
        <xdr:cNvPr id="277" name="n_2mainValue【福祉施設】&#10;一人当たり面積">
          <a:extLst>
            <a:ext uri="{FF2B5EF4-FFF2-40B4-BE49-F238E27FC236}">
              <a16:creationId xmlns:a16="http://schemas.microsoft.com/office/drawing/2014/main" id="{1872E90D-B52D-4B68-BF80-507255FFA398}"/>
            </a:ext>
          </a:extLst>
        </xdr:cNvPr>
        <xdr:cNvSpPr txBox="1"/>
      </xdr:nvSpPr>
      <xdr:spPr>
        <a:xfrm>
          <a:off x="8515427" y="147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6875</xdr:rowOff>
    </xdr:from>
    <xdr:ext cx="469744" cy="259045"/>
    <xdr:sp macro="" textlink="">
      <xdr:nvSpPr>
        <xdr:cNvPr id="278" name="n_3mainValue【福祉施設】&#10;一人当たり面積">
          <a:extLst>
            <a:ext uri="{FF2B5EF4-FFF2-40B4-BE49-F238E27FC236}">
              <a16:creationId xmlns:a16="http://schemas.microsoft.com/office/drawing/2014/main" id="{87CF0603-7DD6-4103-AE75-495241C938D5}"/>
            </a:ext>
          </a:extLst>
        </xdr:cNvPr>
        <xdr:cNvSpPr txBox="1"/>
      </xdr:nvSpPr>
      <xdr:spPr>
        <a:xfrm>
          <a:off x="7626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8247</xdr:rowOff>
    </xdr:from>
    <xdr:ext cx="469744" cy="259045"/>
    <xdr:sp macro="" textlink="">
      <xdr:nvSpPr>
        <xdr:cNvPr id="279" name="n_4mainValue【福祉施設】&#10;一人当たり面積">
          <a:extLst>
            <a:ext uri="{FF2B5EF4-FFF2-40B4-BE49-F238E27FC236}">
              <a16:creationId xmlns:a16="http://schemas.microsoft.com/office/drawing/2014/main" id="{35FA31E0-0DDE-4F1C-9F4A-4F9000FCF2AD}"/>
            </a:ext>
          </a:extLst>
        </xdr:cNvPr>
        <xdr:cNvSpPr txBox="1"/>
      </xdr:nvSpPr>
      <xdr:spPr>
        <a:xfrm>
          <a:off x="6737427" y="1475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37206773-8123-4B6C-B449-4B99A540D1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70206401-51A6-4941-BABD-010FB487CF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89F0CD8-75A8-4506-9BE6-5FB3A75D39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E64998A-1CFF-40C1-ADA1-696D87A787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4686AA53-5B3A-41ED-A142-0CDC0C2499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32B15751-4A56-4902-963B-2CB793E3C7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9E5E954F-CED5-4E0A-BAF9-16E10E413A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AA6559E8-FEB4-4F1D-9F6C-F98404F3E34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58D6ACAE-53A1-4DA4-B8E8-FE3C9D95D3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B28929A-26B7-4796-9D13-3AA4CA82F5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33354316-AA43-4E11-92E4-246E817C119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18198CC3-04B1-4262-9142-F0CC63A9A4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C96FD751-9681-4A86-831A-E3A14475A0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6E103659-0405-4971-A48E-5E8D6C5765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D55FB2CA-7A8D-4D72-BBE0-8491F79EFFB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743F3E53-CD74-49EE-B469-6353EE127D8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40BBCB93-07D0-4FC7-888F-A681290DC9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1F704CE7-7ED7-4887-913D-0C90124ECA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B495E5F5-F47F-428B-9329-D8C58532B9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AAC0FC73-13A1-4B25-A93B-C7440DF346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CBF3BA16-21B5-454A-B10C-19C9E5D870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AE51D142-9EC5-4F43-A821-F4FED5A6EC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58750F7E-D10F-49B7-B652-950F8D4F61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24D94517-C306-403A-89CA-16F3ABD9E5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649A1A37-3AA7-43D5-AF7A-C6A17F9D36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57AA6A73-C938-4A35-9D87-09E51C5243E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DA219A0B-A8F5-4AEC-AD5B-45A744A7415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27AD5CBC-CFAC-4C9D-994D-BEE0D6718E7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6D863E8B-3B5C-43EA-80F5-17B14EACE30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FD565D27-857C-4A30-A18A-7C4207DA50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1185BD78-2896-4EE7-9C3B-6257F736B0A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64FAD1DE-9FD3-44B2-A579-0E287B28FE8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DB48D142-27CB-47DA-9CD0-28042885C97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3DA367EA-66ED-45B1-9A86-E02038ABE81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11C95A2F-8455-48C8-A68E-60B9148A3D7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8B244DED-5065-4DDC-928B-C672E750CFC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A419A83A-4EAA-4C1C-9642-32ACDAA18A4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CA8FB996-26E2-4C2D-B6BE-4228A8BDAC8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38F021AF-B9DF-474A-BD57-D43B48CF25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A43D08C1-4134-48DB-B115-2487A3E42C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383A0507-AC86-4379-A7B9-91BFC5F7F4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1" name="直線コネクタ 320">
          <a:extLst>
            <a:ext uri="{FF2B5EF4-FFF2-40B4-BE49-F238E27FC236}">
              <a16:creationId xmlns:a16="http://schemas.microsoft.com/office/drawing/2014/main" id="{A6EEB812-BF33-4EFC-9259-DC2194C6B748}"/>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17C3D0FF-1232-4F53-9174-628D27BC3ADF}"/>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3" name="直線コネクタ 322">
          <a:extLst>
            <a:ext uri="{FF2B5EF4-FFF2-40B4-BE49-F238E27FC236}">
              <a16:creationId xmlns:a16="http://schemas.microsoft.com/office/drawing/2014/main" id="{B4352BBD-919D-4E2B-813E-23F41D4E85D7}"/>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D750C66D-6D6B-40EC-81F2-33B27428B723}"/>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5" name="直線コネクタ 324">
          <a:extLst>
            <a:ext uri="{FF2B5EF4-FFF2-40B4-BE49-F238E27FC236}">
              <a16:creationId xmlns:a16="http://schemas.microsoft.com/office/drawing/2014/main" id="{9234C295-09B5-4FB3-BB92-A8897270C0AF}"/>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103794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BB80469C-B3AD-434E-991F-FB304EF25312}"/>
            </a:ext>
          </a:extLst>
        </xdr:cNvPr>
        <xdr:cNvSpPr txBox="1"/>
      </xdr:nvSpPr>
      <xdr:spPr>
        <a:xfrm>
          <a:off x="16357600" y="6447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7" name="フローチャート: 判断 326">
          <a:extLst>
            <a:ext uri="{FF2B5EF4-FFF2-40B4-BE49-F238E27FC236}">
              <a16:creationId xmlns:a16="http://schemas.microsoft.com/office/drawing/2014/main" id="{C1C33340-470F-4C17-88E4-4B475BAF63A7}"/>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62956</xdr:rowOff>
    </xdr:from>
    <xdr:to>
      <xdr:col>81</xdr:col>
      <xdr:colOff>101600</xdr:colOff>
      <xdr:row>39</xdr:row>
      <xdr:rowOff>164556</xdr:rowOff>
    </xdr:to>
    <xdr:sp macro="" textlink="">
      <xdr:nvSpPr>
        <xdr:cNvPr id="328" name="フローチャート: 判断 327">
          <a:extLst>
            <a:ext uri="{FF2B5EF4-FFF2-40B4-BE49-F238E27FC236}">
              <a16:creationId xmlns:a16="http://schemas.microsoft.com/office/drawing/2014/main" id="{3E5C46B3-975A-4ACD-9D37-04476C2BFD2B}"/>
            </a:ext>
          </a:extLst>
        </xdr:cNvPr>
        <xdr:cNvSpPr/>
      </xdr:nvSpPr>
      <xdr:spPr>
        <a:xfrm>
          <a:off x="1543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329" name="フローチャート: 判断 328">
          <a:extLst>
            <a:ext uri="{FF2B5EF4-FFF2-40B4-BE49-F238E27FC236}">
              <a16:creationId xmlns:a16="http://schemas.microsoft.com/office/drawing/2014/main" id="{47E8B23D-33DE-4C11-B5A4-7E2ACE301434}"/>
            </a:ext>
          </a:extLst>
        </xdr:cNvPr>
        <xdr:cNvSpPr/>
      </xdr:nvSpPr>
      <xdr:spPr>
        <a:xfrm>
          <a:off x="14541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xdr:rowOff>
    </xdr:from>
    <xdr:to>
      <xdr:col>72</xdr:col>
      <xdr:colOff>38100</xdr:colOff>
      <xdr:row>39</xdr:row>
      <xdr:rowOff>104140</xdr:rowOff>
    </xdr:to>
    <xdr:sp macro="" textlink="">
      <xdr:nvSpPr>
        <xdr:cNvPr id="330" name="フローチャート: 判断 329">
          <a:extLst>
            <a:ext uri="{FF2B5EF4-FFF2-40B4-BE49-F238E27FC236}">
              <a16:creationId xmlns:a16="http://schemas.microsoft.com/office/drawing/2014/main" id="{6CED235F-5852-4BE8-9973-909C8C7FEBBA}"/>
            </a:ext>
          </a:extLst>
        </xdr:cNvPr>
        <xdr:cNvSpPr/>
      </xdr:nvSpPr>
      <xdr:spPr>
        <a:xfrm>
          <a:off x="1365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162560</xdr:rowOff>
    </xdr:from>
    <xdr:to>
      <xdr:col>67</xdr:col>
      <xdr:colOff>101600</xdr:colOff>
      <xdr:row>39</xdr:row>
      <xdr:rowOff>92710</xdr:rowOff>
    </xdr:to>
    <xdr:sp macro="" textlink="">
      <xdr:nvSpPr>
        <xdr:cNvPr id="331" name="フローチャート: 判断 330">
          <a:extLst>
            <a:ext uri="{FF2B5EF4-FFF2-40B4-BE49-F238E27FC236}">
              <a16:creationId xmlns:a16="http://schemas.microsoft.com/office/drawing/2014/main" id="{304ED440-86F7-4A39-B82F-D2EF0EE3DE23}"/>
            </a:ext>
          </a:extLst>
        </xdr:cNvPr>
        <xdr:cNvSpPr/>
      </xdr:nvSpPr>
      <xdr:spPr>
        <a:xfrm>
          <a:off x="1276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81D94F1-EDE4-4B81-A195-91DDFAD9BB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9F907BCA-1818-4380-A59B-0BDFBDE38C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F403ECA-06FA-48DE-96D7-5A15ECEDC24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D71A687-6841-482F-9755-192E8C8FAD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30E5AE73-E8D1-4EDD-A4BD-A8FDCE4F09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123372</xdr:rowOff>
    </xdr:from>
    <xdr:to>
      <xdr:col>85</xdr:col>
      <xdr:colOff>177800</xdr:colOff>
      <xdr:row>42</xdr:row>
      <xdr:rowOff>53522</xdr:rowOff>
    </xdr:to>
    <xdr:sp macro="" textlink="">
      <xdr:nvSpPr>
        <xdr:cNvPr id="337" name="楕円 336">
          <a:extLst>
            <a:ext uri="{FF2B5EF4-FFF2-40B4-BE49-F238E27FC236}">
              <a16:creationId xmlns:a16="http://schemas.microsoft.com/office/drawing/2014/main" id="{9EF73563-61EA-422C-ABE4-1E5040EF6FA7}"/>
            </a:ext>
          </a:extLst>
        </xdr:cNvPr>
        <xdr:cNvSpPr/>
      </xdr:nvSpPr>
      <xdr:spPr>
        <a:xfrm>
          <a:off x="162687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38299</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A721A904-D7EA-44C0-95EC-DE16301B4AED}"/>
            </a:ext>
          </a:extLst>
        </xdr:cNvPr>
        <xdr:cNvSpPr txBox="1"/>
      </xdr:nvSpPr>
      <xdr:spPr>
        <a:xfrm>
          <a:off x="16357600" y="70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74385</xdr:rowOff>
    </xdr:from>
    <xdr:to>
      <xdr:col>81</xdr:col>
      <xdr:colOff>101600</xdr:colOff>
      <xdr:row>42</xdr:row>
      <xdr:rowOff>4535</xdr:rowOff>
    </xdr:to>
    <xdr:sp macro="" textlink="">
      <xdr:nvSpPr>
        <xdr:cNvPr id="339" name="楕円 338">
          <a:extLst>
            <a:ext uri="{FF2B5EF4-FFF2-40B4-BE49-F238E27FC236}">
              <a16:creationId xmlns:a16="http://schemas.microsoft.com/office/drawing/2014/main" id="{42F4EAF8-8345-4AA8-8B03-89909DC65D77}"/>
            </a:ext>
          </a:extLst>
        </xdr:cNvPr>
        <xdr:cNvSpPr/>
      </xdr:nvSpPr>
      <xdr:spPr>
        <a:xfrm>
          <a:off x="15430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125185</xdr:rowOff>
    </xdr:from>
    <xdr:to>
      <xdr:col>85</xdr:col>
      <xdr:colOff>127000</xdr:colOff>
      <xdr:row>42</xdr:row>
      <xdr:rowOff>2722</xdr:rowOff>
    </xdr:to>
    <xdr:cxnSp macro="">
      <xdr:nvCxnSpPr>
        <xdr:cNvPr id="340" name="直線コネクタ 339">
          <a:extLst>
            <a:ext uri="{FF2B5EF4-FFF2-40B4-BE49-F238E27FC236}">
              <a16:creationId xmlns:a16="http://schemas.microsoft.com/office/drawing/2014/main" id="{3DBBEA6E-9051-461E-B981-992ADEA06115}"/>
            </a:ext>
          </a:extLst>
        </xdr:cNvPr>
        <xdr:cNvCxnSpPr/>
      </xdr:nvCxnSpPr>
      <xdr:spPr>
        <a:xfrm>
          <a:off x="15481300" y="715463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31931</xdr:rowOff>
    </xdr:from>
    <xdr:to>
      <xdr:col>76</xdr:col>
      <xdr:colOff>165100</xdr:colOff>
      <xdr:row>41</xdr:row>
      <xdr:rowOff>133531</xdr:rowOff>
    </xdr:to>
    <xdr:sp macro="" textlink="">
      <xdr:nvSpPr>
        <xdr:cNvPr id="341" name="楕円 340">
          <a:extLst>
            <a:ext uri="{FF2B5EF4-FFF2-40B4-BE49-F238E27FC236}">
              <a16:creationId xmlns:a16="http://schemas.microsoft.com/office/drawing/2014/main" id="{75E53B87-0A1D-49A7-8242-7FBAA2D781DA}"/>
            </a:ext>
          </a:extLst>
        </xdr:cNvPr>
        <xdr:cNvSpPr/>
      </xdr:nvSpPr>
      <xdr:spPr>
        <a:xfrm>
          <a:off x="14541500" y="70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82731</xdr:rowOff>
    </xdr:from>
    <xdr:to>
      <xdr:col>81</xdr:col>
      <xdr:colOff>50800</xdr:colOff>
      <xdr:row>41</xdr:row>
      <xdr:rowOff>125185</xdr:rowOff>
    </xdr:to>
    <xdr:cxnSp macro="">
      <xdr:nvCxnSpPr>
        <xdr:cNvPr id="342" name="直線コネクタ 341">
          <a:extLst>
            <a:ext uri="{FF2B5EF4-FFF2-40B4-BE49-F238E27FC236}">
              <a16:creationId xmlns:a16="http://schemas.microsoft.com/office/drawing/2014/main" id="{9199FE9B-818B-4A03-B6F6-8932BCF44739}"/>
            </a:ext>
          </a:extLst>
        </xdr:cNvPr>
        <xdr:cNvCxnSpPr/>
      </xdr:nvCxnSpPr>
      <xdr:spPr>
        <a:xfrm>
          <a:off x="14592300" y="711218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159294</xdr:rowOff>
    </xdr:from>
    <xdr:to>
      <xdr:col>72</xdr:col>
      <xdr:colOff>38100</xdr:colOff>
      <xdr:row>41</xdr:row>
      <xdr:rowOff>89444</xdr:rowOff>
    </xdr:to>
    <xdr:sp macro="" textlink="">
      <xdr:nvSpPr>
        <xdr:cNvPr id="343" name="楕円 342">
          <a:extLst>
            <a:ext uri="{FF2B5EF4-FFF2-40B4-BE49-F238E27FC236}">
              <a16:creationId xmlns:a16="http://schemas.microsoft.com/office/drawing/2014/main" id="{4A334258-FFA8-4A0F-BF79-9313F8CEB333}"/>
            </a:ext>
          </a:extLst>
        </xdr:cNvPr>
        <xdr:cNvSpPr/>
      </xdr:nvSpPr>
      <xdr:spPr>
        <a:xfrm>
          <a:off x="13652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38644</xdr:rowOff>
    </xdr:from>
    <xdr:to>
      <xdr:col>76</xdr:col>
      <xdr:colOff>114300</xdr:colOff>
      <xdr:row>41</xdr:row>
      <xdr:rowOff>82731</xdr:rowOff>
    </xdr:to>
    <xdr:cxnSp macro="">
      <xdr:nvCxnSpPr>
        <xdr:cNvPr id="344" name="直線コネクタ 343">
          <a:extLst>
            <a:ext uri="{FF2B5EF4-FFF2-40B4-BE49-F238E27FC236}">
              <a16:creationId xmlns:a16="http://schemas.microsoft.com/office/drawing/2014/main" id="{AA284F59-7572-435D-A69F-A9990E48E20D}"/>
            </a:ext>
          </a:extLst>
        </xdr:cNvPr>
        <xdr:cNvCxnSpPr/>
      </xdr:nvCxnSpPr>
      <xdr:spPr>
        <a:xfrm>
          <a:off x="13703300" y="7068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115207</xdr:rowOff>
    </xdr:from>
    <xdr:to>
      <xdr:col>67</xdr:col>
      <xdr:colOff>101600</xdr:colOff>
      <xdr:row>41</xdr:row>
      <xdr:rowOff>45357</xdr:rowOff>
    </xdr:to>
    <xdr:sp macro="" textlink="">
      <xdr:nvSpPr>
        <xdr:cNvPr id="345" name="楕円 344">
          <a:extLst>
            <a:ext uri="{FF2B5EF4-FFF2-40B4-BE49-F238E27FC236}">
              <a16:creationId xmlns:a16="http://schemas.microsoft.com/office/drawing/2014/main" id="{AC3B81E9-2552-46F1-A03B-529B26E18934}"/>
            </a:ext>
          </a:extLst>
        </xdr:cNvPr>
        <xdr:cNvSpPr/>
      </xdr:nvSpPr>
      <xdr:spPr>
        <a:xfrm>
          <a:off x="12763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166007</xdr:rowOff>
    </xdr:from>
    <xdr:to>
      <xdr:col>71</xdr:col>
      <xdr:colOff>177800</xdr:colOff>
      <xdr:row>41</xdr:row>
      <xdr:rowOff>38644</xdr:rowOff>
    </xdr:to>
    <xdr:cxnSp macro="">
      <xdr:nvCxnSpPr>
        <xdr:cNvPr id="346" name="直線コネクタ 345">
          <a:extLst>
            <a:ext uri="{FF2B5EF4-FFF2-40B4-BE49-F238E27FC236}">
              <a16:creationId xmlns:a16="http://schemas.microsoft.com/office/drawing/2014/main" id="{F7C116E4-4BF2-491F-9935-15E5FE9A00F7}"/>
            </a:ext>
          </a:extLst>
        </xdr:cNvPr>
        <xdr:cNvCxnSpPr/>
      </xdr:nvCxnSpPr>
      <xdr:spPr>
        <a:xfrm>
          <a:off x="12814300" y="7024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9633</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D2667809-A3BB-4A18-AA62-64A3FE291312}"/>
            </a:ext>
          </a:extLst>
        </xdr:cNvPr>
        <xdr:cNvSpPr txBox="1"/>
      </xdr:nvSpPr>
      <xdr:spPr>
        <a:xfrm>
          <a:off x="152660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9633</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1DCD38A6-CFB2-4FB7-B32C-AD7BE010840F}"/>
            </a:ext>
          </a:extLst>
        </xdr:cNvPr>
        <xdr:cNvSpPr txBox="1"/>
      </xdr:nvSpPr>
      <xdr:spPr>
        <a:xfrm>
          <a:off x="14389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120667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3C343F76-D43C-4A09-BEBE-A7CFC046C009}"/>
            </a:ext>
          </a:extLst>
        </xdr:cNvPr>
        <xdr:cNvSpPr txBox="1"/>
      </xdr:nvSpPr>
      <xdr:spPr>
        <a:xfrm>
          <a:off x="13500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109237</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7456F805-3ECC-4FC3-BE86-EF2DD2E3260D}"/>
            </a:ext>
          </a:extLst>
        </xdr:cNvPr>
        <xdr:cNvSpPr txBox="1"/>
      </xdr:nvSpPr>
      <xdr:spPr>
        <a:xfrm>
          <a:off x="12611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167112</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423CC7C2-9A75-407C-82E2-E8279C00720B}"/>
            </a:ext>
          </a:extLst>
        </xdr:cNvPr>
        <xdr:cNvSpPr txBox="1"/>
      </xdr:nvSpPr>
      <xdr:spPr>
        <a:xfrm>
          <a:off x="152660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124658</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31F4EC8F-C049-460B-AF42-5DC63E64864D}"/>
            </a:ext>
          </a:extLst>
        </xdr:cNvPr>
        <xdr:cNvSpPr txBox="1"/>
      </xdr:nvSpPr>
      <xdr:spPr>
        <a:xfrm>
          <a:off x="14389744" y="715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80571</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58F91E94-1F96-43F7-B4FC-B141D618F2C5}"/>
            </a:ext>
          </a:extLst>
        </xdr:cNvPr>
        <xdr:cNvSpPr txBox="1"/>
      </xdr:nvSpPr>
      <xdr:spPr>
        <a:xfrm>
          <a:off x="13500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36484</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9B2BE581-501B-4F64-84E7-4A9E3997E500}"/>
            </a:ext>
          </a:extLst>
        </xdr:cNvPr>
        <xdr:cNvSpPr txBox="1"/>
      </xdr:nvSpPr>
      <xdr:spPr>
        <a:xfrm>
          <a:off x="12611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CA794860-1680-4DCB-A467-91072AE72E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326E7D91-1599-40A7-9844-52033E7083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56200CFA-9565-4802-9457-FE90C93B02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E0C106E-B0AE-4212-BD4D-638C16C8FD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D9C41BD7-7276-4DA0-BD94-8645C49D6F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7F0DD514-6BD3-4D5E-9BCC-481EE819FA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C7EEFC6A-7E7C-4475-B465-95B5381336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FEDC5060-A9BA-463A-8499-0625C9497D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AC3D3D42-D0D2-4F14-80AC-47EFE19A6E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9F481724-1393-45BA-99BB-E91787DCF2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C469E0D-6530-4170-BA0D-99421AACCD8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653E0548-13C4-4037-B128-DAE9404E585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58025D7C-9D3B-40CD-ADD1-62B28BBA6F1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F55D3704-6400-4381-9D00-A47888D3E69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FD895555-22FD-4632-A896-8F482403494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38E762C7-4D0A-4379-BDEB-B6BA07A9E91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D1F6CBE7-F2E5-4EBC-B3D6-7E2926E5184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5F094F03-344A-4D3A-858A-B1E1404E7E9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150EA65-4B5C-4C9F-A434-EA2538AC267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6E6FEBDF-A9AC-484D-BE00-44215DD6F4D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6CB35540-4793-48FA-85ED-2AF4473450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6" name="直線コネクタ 375">
          <a:extLst>
            <a:ext uri="{FF2B5EF4-FFF2-40B4-BE49-F238E27FC236}">
              <a16:creationId xmlns:a16="http://schemas.microsoft.com/office/drawing/2014/main" id="{B94E93A6-8A4E-43CD-8E95-A543C8228EDC}"/>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DFFE2362-E247-4590-A7BC-59ED4C0EADC4}"/>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8" name="直線コネクタ 377">
          <a:extLst>
            <a:ext uri="{FF2B5EF4-FFF2-40B4-BE49-F238E27FC236}">
              <a16:creationId xmlns:a16="http://schemas.microsoft.com/office/drawing/2014/main" id="{1383A0B6-7B7A-4AC1-ABE7-F8093B0FAC6A}"/>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432F4CC1-5A1A-49A4-AB23-2E37B3EA24BE}"/>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80" name="直線コネクタ 379">
          <a:extLst>
            <a:ext uri="{FF2B5EF4-FFF2-40B4-BE49-F238E27FC236}">
              <a16:creationId xmlns:a16="http://schemas.microsoft.com/office/drawing/2014/main" id="{D2BE8A27-029B-4E65-AA86-F8B8855C99E6}"/>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24A7E27C-4EFB-46D4-AD4F-2DA096EEF857}"/>
            </a:ext>
          </a:extLst>
        </xdr:cNvPr>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82" name="フローチャート: 判断 381">
          <a:extLst>
            <a:ext uri="{FF2B5EF4-FFF2-40B4-BE49-F238E27FC236}">
              <a16:creationId xmlns:a16="http://schemas.microsoft.com/office/drawing/2014/main" id="{D1713EC6-E4AE-4949-BBF0-1995CEF46748}"/>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114295</xdr:rowOff>
    </xdr:from>
    <xdr:to>
      <xdr:col>112</xdr:col>
      <xdr:colOff>38100</xdr:colOff>
      <xdr:row>40</xdr:row>
      <xdr:rowOff>44445</xdr:rowOff>
    </xdr:to>
    <xdr:sp macro="" textlink="">
      <xdr:nvSpPr>
        <xdr:cNvPr id="383" name="フローチャート: 判断 382">
          <a:extLst>
            <a:ext uri="{FF2B5EF4-FFF2-40B4-BE49-F238E27FC236}">
              <a16:creationId xmlns:a16="http://schemas.microsoft.com/office/drawing/2014/main" id="{127C2D33-A26D-46C0-B17F-8D4D71B1BF7A}"/>
            </a:ext>
          </a:extLst>
        </xdr:cNvPr>
        <xdr:cNvSpPr/>
      </xdr:nvSpPr>
      <xdr:spPr>
        <a:xfrm>
          <a:off x="21272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119750</xdr:rowOff>
    </xdr:from>
    <xdr:to>
      <xdr:col>107</xdr:col>
      <xdr:colOff>101600</xdr:colOff>
      <xdr:row>40</xdr:row>
      <xdr:rowOff>49900</xdr:rowOff>
    </xdr:to>
    <xdr:sp macro="" textlink="">
      <xdr:nvSpPr>
        <xdr:cNvPr id="384" name="フローチャート: 判断 383">
          <a:extLst>
            <a:ext uri="{FF2B5EF4-FFF2-40B4-BE49-F238E27FC236}">
              <a16:creationId xmlns:a16="http://schemas.microsoft.com/office/drawing/2014/main" id="{6437DEE4-09E6-4250-BE3F-10B4B0BD5298}"/>
            </a:ext>
          </a:extLst>
        </xdr:cNvPr>
        <xdr:cNvSpPr/>
      </xdr:nvSpPr>
      <xdr:spPr>
        <a:xfrm>
          <a:off x="20383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137161</xdr:rowOff>
    </xdr:from>
    <xdr:to>
      <xdr:col>102</xdr:col>
      <xdr:colOff>165100</xdr:colOff>
      <xdr:row>40</xdr:row>
      <xdr:rowOff>67311</xdr:rowOff>
    </xdr:to>
    <xdr:sp macro="" textlink="">
      <xdr:nvSpPr>
        <xdr:cNvPr id="385" name="フローチャート: 判断 384">
          <a:extLst>
            <a:ext uri="{FF2B5EF4-FFF2-40B4-BE49-F238E27FC236}">
              <a16:creationId xmlns:a16="http://schemas.microsoft.com/office/drawing/2014/main" id="{1A773824-A693-4284-AF09-7DB5322FA38A}"/>
            </a:ext>
          </a:extLst>
        </xdr:cNvPr>
        <xdr:cNvSpPr/>
      </xdr:nvSpPr>
      <xdr:spPr>
        <a:xfrm>
          <a:off x="19494500" y="682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164693</xdr:rowOff>
    </xdr:from>
    <xdr:to>
      <xdr:col>98</xdr:col>
      <xdr:colOff>38100</xdr:colOff>
      <xdr:row>40</xdr:row>
      <xdr:rowOff>94843</xdr:rowOff>
    </xdr:to>
    <xdr:sp macro="" textlink="">
      <xdr:nvSpPr>
        <xdr:cNvPr id="386" name="フローチャート: 判断 385">
          <a:extLst>
            <a:ext uri="{FF2B5EF4-FFF2-40B4-BE49-F238E27FC236}">
              <a16:creationId xmlns:a16="http://schemas.microsoft.com/office/drawing/2014/main" id="{A3EB059F-3251-4B01-B4A0-1334F2564204}"/>
            </a:ext>
          </a:extLst>
        </xdr:cNvPr>
        <xdr:cNvSpPr/>
      </xdr:nvSpPr>
      <xdr:spPr>
        <a:xfrm>
          <a:off x="18605500" y="685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7384319F-FCDA-4B6D-9DC9-5BE5E479F6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17D58ABD-2019-470C-A4DE-3FE75BC6B9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4A14B4B-8FA9-45A3-97F4-05136BEE97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1575296-9B46-482F-AEB6-871CC42E680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D871645-0E49-41AF-8BFD-0A16AA356C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162935</xdr:rowOff>
    </xdr:from>
    <xdr:to>
      <xdr:col>116</xdr:col>
      <xdr:colOff>114300</xdr:colOff>
      <xdr:row>38</xdr:row>
      <xdr:rowOff>93085</xdr:rowOff>
    </xdr:to>
    <xdr:sp macro="" textlink="">
      <xdr:nvSpPr>
        <xdr:cNvPr id="392" name="楕円 391">
          <a:extLst>
            <a:ext uri="{FF2B5EF4-FFF2-40B4-BE49-F238E27FC236}">
              <a16:creationId xmlns:a16="http://schemas.microsoft.com/office/drawing/2014/main" id="{585F6E64-FD3A-414C-8F97-C07289DF21EC}"/>
            </a:ext>
          </a:extLst>
        </xdr:cNvPr>
        <xdr:cNvSpPr/>
      </xdr:nvSpPr>
      <xdr:spPr>
        <a:xfrm>
          <a:off x="22110700" y="6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14362</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A7F4C7D4-CF90-47FD-9E45-B24E51F04923}"/>
            </a:ext>
          </a:extLst>
        </xdr:cNvPr>
        <xdr:cNvSpPr txBox="1"/>
      </xdr:nvSpPr>
      <xdr:spPr>
        <a:xfrm>
          <a:off x="22199600" y="635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169116</xdr:rowOff>
    </xdr:from>
    <xdr:to>
      <xdr:col>112</xdr:col>
      <xdr:colOff>38100</xdr:colOff>
      <xdr:row>38</xdr:row>
      <xdr:rowOff>99266</xdr:rowOff>
    </xdr:to>
    <xdr:sp macro="" textlink="">
      <xdr:nvSpPr>
        <xdr:cNvPr id="394" name="楕円 393">
          <a:extLst>
            <a:ext uri="{FF2B5EF4-FFF2-40B4-BE49-F238E27FC236}">
              <a16:creationId xmlns:a16="http://schemas.microsoft.com/office/drawing/2014/main" id="{DD404BB3-0032-41B5-A7C8-8E43A9B063D2}"/>
            </a:ext>
          </a:extLst>
        </xdr:cNvPr>
        <xdr:cNvSpPr/>
      </xdr:nvSpPr>
      <xdr:spPr>
        <a:xfrm>
          <a:off x="21272500" y="65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42285</xdr:rowOff>
    </xdr:from>
    <xdr:to>
      <xdr:col>116</xdr:col>
      <xdr:colOff>63500</xdr:colOff>
      <xdr:row>38</xdr:row>
      <xdr:rowOff>48466</xdr:rowOff>
    </xdr:to>
    <xdr:cxnSp macro="">
      <xdr:nvCxnSpPr>
        <xdr:cNvPr id="395" name="直線コネクタ 394">
          <a:extLst>
            <a:ext uri="{FF2B5EF4-FFF2-40B4-BE49-F238E27FC236}">
              <a16:creationId xmlns:a16="http://schemas.microsoft.com/office/drawing/2014/main" id="{E4ABE4B4-6FC9-46C4-945D-A0707835E769}"/>
            </a:ext>
          </a:extLst>
        </xdr:cNvPr>
        <xdr:cNvCxnSpPr/>
      </xdr:nvCxnSpPr>
      <xdr:spPr>
        <a:xfrm flipV="1">
          <a:off x="21323300" y="6557385"/>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19626</xdr:rowOff>
    </xdr:from>
    <xdr:to>
      <xdr:col>107</xdr:col>
      <xdr:colOff>101600</xdr:colOff>
      <xdr:row>38</xdr:row>
      <xdr:rowOff>121226</xdr:rowOff>
    </xdr:to>
    <xdr:sp macro="" textlink="">
      <xdr:nvSpPr>
        <xdr:cNvPr id="396" name="楕円 395">
          <a:extLst>
            <a:ext uri="{FF2B5EF4-FFF2-40B4-BE49-F238E27FC236}">
              <a16:creationId xmlns:a16="http://schemas.microsoft.com/office/drawing/2014/main" id="{4C9C90D4-8B3B-4DA2-AB17-B3ABF2EB9EC5}"/>
            </a:ext>
          </a:extLst>
        </xdr:cNvPr>
        <xdr:cNvSpPr/>
      </xdr:nvSpPr>
      <xdr:spPr>
        <a:xfrm>
          <a:off x="20383500" y="65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48466</xdr:rowOff>
    </xdr:from>
    <xdr:to>
      <xdr:col>111</xdr:col>
      <xdr:colOff>177800</xdr:colOff>
      <xdr:row>38</xdr:row>
      <xdr:rowOff>70426</xdr:rowOff>
    </xdr:to>
    <xdr:cxnSp macro="">
      <xdr:nvCxnSpPr>
        <xdr:cNvPr id="397" name="直線コネクタ 396">
          <a:extLst>
            <a:ext uri="{FF2B5EF4-FFF2-40B4-BE49-F238E27FC236}">
              <a16:creationId xmlns:a16="http://schemas.microsoft.com/office/drawing/2014/main" id="{FF53D471-ECA3-4756-91D8-5E5978FF77DC}"/>
            </a:ext>
          </a:extLst>
        </xdr:cNvPr>
        <xdr:cNvCxnSpPr/>
      </xdr:nvCxnSpPr>
      <xdr:spPr>
        <a:xfrm flipV="1">
          <a:off x="20434300" y="6563566"/>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38753</xdr:rowOff>
    </xdr:from>
    <xdr:to>
      <xdr:col>102</xdr:col>
      <xdr:colOff>165100</xdr:colOff>
      <xdr:row>38</xdr:row>
      <xdr:rowOff>140353</xdr:rowOff>
    </xdr:to>
    <xdr:sp macro="" textlink="">
      <xdr:nvSpPr>
        <xdr:cNvPr id="398" name="楕円 397">
          <a:extLst>
            <a:ext uri="{FF2B5EF4-FFF2-40B4-BE49-F238E27FC236}">
              <a16:creationId xmlns:a16="http://schemas.microsoft.com/office/drawing/2014/main" id="{D1182275-5427-482F-AEF9-A8A509DA38EB}"/>
            </a:ext>
          </a:extLst>
        </xdr:cNvPr>
        <xdr:cNvSpPr/>
      </xdr:nvSpPr>
      <xdr:spPr>
        <a:xfrm>
          <a:off x="19494500" y="65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70426</xdr:rowOff>
    </xdr:from>
    <xdr:to>
      <xdr:col>107</xdr:col>
      <xdr:colOff>50800</xdr:colOff>
      <xdr:row>38</xdr:row>
      <xdr:rowOff>89553</xdr:rowOff>
    </xdr:to>
    <xdr:cxnSp macro="">
      <xdr:nvCxnSpPr>
        <xdr:cNvPr id="399" name="直線コネクタ 398">
          <a:extLst>
            <a:ext uri="{FF2B5EF4-FFF2-40B4-BE49-F238E27FC236}">
              <a16:creationId xmlns:a16="http://schemas.microsoft.com/office/drawing/2014/main" id="{A41CF9DF-E4C2-44D5-A4AC-AA51479E9886}"/>
            </a:ext>
          </a:extLst>
        </xdr:cNvPr>
        <xdr:cNvCxnSpPr/>
      </xdr:nvCxnSpPr>
      <xdr:spPr>
        <a:xfrm flipV="1">
          <a:off x="19545300" y="6585526"/>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53173</xdr:rowOff>
    </xdr:from>
    <xdr:to>
      <xdr:col>98</xdr:col>
      <xdr:colOff>38100</xdr:colOff>
      <xdr:row>38</xdr:row>
      <xdr:rowOff>154773</xdr:rowOff>
    </xdr:to>
    <xdr:sp macro="" textlink="">
      <xdr:nvSpPr>
        <xdr:cNvPr id="400" name="楕円 399">
          <a:extLst>
            <a:ext uri="{FF2B5EF4-FFF2-40B4-BE49-F238E27FC236}">
              <a16:creationId xmlns:a16="http://schemas.microsoft.com/office/drawing/2014/main" id="{A361F522-DF06-44C2-856D-DBFA3E140620}"/>
            </a:ext>
          </a:extLst>
        </xdr:cNvPr>
        <xdr:cNvSpPr/>
      </xdr:nvSpPr>
      <xdr:spPr>
        <a:xfrm>
          <a:off x="18605500" y="65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89553</xdr:rowOff>
    </xdr:from>
    <xdr:to>
      <xdr:col>102</xdr:col>
      <xdr:colOff>114300</xdr:colOff>
      <xdr:row>38</xdr:row>
      <xdr:rowOff>103973</xdr:rowOff>
    </xdr:to>
    <xdr:cxnSp macro="">
      <xdr:nvCxnSpPr>
        <xdr:cNvPr id="401" name="直線コネクタ 400">
          <a:extLst>
            <a:ext uri="{FF2B5EF4-FFF2-40B4-BE49-F238E27FC236}">
              <a16:creationId xmlns:a16="http://schemas.microsoft.com/office/drawing/2014/main" id="{CC3037D6-E878-46CB-9AE2-48ACDB9943E6}"/>
            </a:ext>
          </a:extLst>
        </xdr:cNvPr>
        <xdr:cNvCxnSpPr/>
      </xdr:nvCxnSpPr>
      <xdr:spPr>
        <a:xfrm flipV="1">
          <a:off x="18656300" y="6604653"/>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35572</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30BF5D93-B069-45F5-A20C-328AC4D211B4}"/>
            </a:ext>
          </a:extLst>
        </xdr:cNvPr>
        <xdr:cNvSpPr txBox="1"/>
      </xdr:nvSpPr>
      <xdr:spPr>
        <a:xfrm>
          <a:off x="21011095" y="68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41027</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EEA2958B-7C79-4E4E-90A1-445C4FE9056F}"/>
            </a:ext>
          </a:extLst>
        </xdr:cNvPr>
        <xdr:cNvSpPr txBox="1"/>
      </xdr:nvSpPr>
      <xdr:spPr>
        <a:xfrm>
          <a:off x="20134795" y="689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58438</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700E7430-1762-46AB-9A8E-F2EDE4CBC6A2}"/>
            </a:ext>
          </a:extLst>
        </xdr:cNvPr>
        <xdr:cNvSpPr txBox="1"/>
      </xdr:nvSpPr>
      <xdr:spPr>
        <a:xfrm>
          <a:off x="19245795" y="691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85970</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9124F4F4-89D4-4A68-9064-B733776AD6E9}"/>
            </a:ext>
          </a:extLst>
        </xdr:cNvPr>
        <xdr:cNvSpPr txBox="1"/>
      </xdr:nvSpPr>
      <xdr:spPr>
        <a:xfrm>
          <a:off x="18356795" y="694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115793</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396095BD-6861-42FE-8292-F6C0E3C11EBF}"/>
            </a:ext>
          </a:extLst>
        </xdr:cNvPr>
        <xdr:cNvSpPr txBox="1"/>
      </xdr:nvSpPr>
      <xdr:spPr>
        <a:xfrm>
          <a:off x="21011095" y="628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137753</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7497F719-FB74-4911-8E52-D7AD89BC582C}"/>
            </a:ext>
          </a:extLst>
        </xdr:cNvPr>
        <xdr:cNvSpPr txBox="1"/>
      </xdr:nvSpPr>
      <xdr:spPr>
        <a:xfrm>
          <a:off x="20134795" y="630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156880</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B7AA83A0-77D6-46B5-AF61-5574DE74EAE9}"/>
            </a:ext>
          </a:extLst>
        </xdr:cNvPr>
        <xdr:cNvSpPr txBox="1"/>
      </xdr:nvSpPr>
      <xdr:spPr>
        <a:xfrm>
          <a:off x="19245795" y="632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171300</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9F892F47-A937-4889-9BFB-B1BBB86B7CD1}"/>
            </a:ext>
          </a:extLst>
        </xdr:cNvPr>
        <xdr:cNvSpPr txBox="1"/>
      </xdr:nvSpPr>
      <xdr:spPr>
        <a:xfrm>
          <a:off x="18356795" y="634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B3B9A9A-0F0B-4E72-96A5-A5E8BB4F5EF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78262039-FFE4-4A78-84F5-EC2EB4429C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6395F79E-1BC6-4260-8E9E-2984AA4758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3CE258A1-DB9D-45F1-A49D-38C62C2F1D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63B58D28-8F85-49F1-B050-28DBCA6900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BF84F42C-BC35-4184-9F78-81B20C24C8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C8A7D7AD-75EB-4AF5-9AC4-2E310D41AB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1CD3CAA9-5E5E-4D0D-8ADB-83643344B94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664569C3-ECDC-4924-95DC-5AA1D568D1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739490E2-6F70-47E5-A257-6A8E055449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D4EFF48E-45DF-4EB9-A172-3893AFB0368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BC4AAF7F-0E5B-4410-8851-9E9FF17C27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8A14192D-AF6E-4EC2-884E-6120303D307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DAFEBD81-FB58-4675-99BB-CA4E2154787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CEDFC37C-CA79-414A-B370-893E01D1CC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780E3796-C6DF-4B74-AA9E-2D1F21A81A1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E07CD6BA-B682-4EFF-AB80-F0982EDA66C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3F1372F0-36E6-4CB0-90D8-C9AEA06D198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42AF3C34-52C9-4F5F-B6C1-660F33208B0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B23B8CFA-D82C-4A5E-B80E-0F8170D644B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97E6B741-888D-4348-A982-373F0EDA9E4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ABCFC016-1C26-4143-AB59-D68057569DC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E759F90C-E1E4-4D00-8B7C-F5442EBB5F6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4EDCB50A-AF45-44E1-929C-354B3AC2D2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C1A7C59C-730C-4060-B16C-7B0F5E6CC8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35" name="直線コネクタ 434">
          <a:extLst>
            <a:ext uri="{FF2B5EF4-FFF2-40B4-BE49-F238E27FC236}">
              <a16:creationId xmlns:a16="http://schemas.microsoft.com/office/drawing/2014/main" id="{47B47994-DA56-4DEC-86BE-791D50429802}"/>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5C4C0C26-7BFF-4ACD-A5F3-03975055E2FC}"/>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7" name="直線コネクタ 436">
          <a:extLst>
            <a:ext uri="{FF2B5EF4-FFF2-40B4-BE49-F238E27FC236}">
              <a16:creationId xmlns:a16="http://schemas.microsoft.com/office/drawing/2014/main" id="{B9A3ADBD-6BC8-4A77-BF0F-83E873FF0D85}"/>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F84E5D1A-879F-4951-A422-3A99CE3DF300}"/>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9" name="直線コネクタ 438">
          <a:extLst>
            <a:ext uri="{FF2B5EF4-FFF2-40B4-BE49-F238E27FC236}">
              <a16:creationId xmlns:a16="http://schemas.microsoft.com/office/drawing/2014/main" id="{8493A535-836E-4B29-A266-9E7526828A4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19B9D128-CC85-4617-BBEA-A94753465EF2}"/>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1" name="フローチャート: 判断 440">
          <a:extLst>
            <a:ext uri="{FF2B5EF4-FFF2-40B4-BE49-F238E27FC236}">
              <a16:creationId xmlns:a16="http://schemas.microsoft.com/office/drawing/2014/main" id="{7761A4C9-3530-4483-99F4-45372F9906D9}"/>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42" name="フローチャート: 判断 441">
          <a:extLst>
            <a:ext uri="{FF2B5EF4-FFF2-40B4-BE49-F238E27FC236}">
              <a16:creationId xmlns:a16="http://schemas.microsoft.com/office/drawing/2014/main" id="{40B73AD3-4233-4E05-B94F-9C257CFB7326}"/>
            </a:ext>
          </a:extLst>
        </xdr:cNvPr>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443" name="フローチャート: 判断 442">
          <a:extLst>
            <a:ext uri="{FF2B5EF4-FFF2-40B4-BE49-F238E27FC236}">
              <a16:creationId xmlns:a16="http://schemas.microsoft.com/office/drawing/2014/main" id="{D6DD5313-418C-49D0-A7D5-24BEFEB53A4C}"/>
            </a:ext>
          </a:extLst>
        </xdr:cNvPr>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71665</xdr:rowOff>
    </xdr:from>
    <xdr:to>
      <xdr:col>72</xdr:col>
      <xdr:colOff>38100</xdr:colOff>
      <xdr:row>60</xdr:row>
      <xdr:rowOff>1815</xdr:rowOff>
    </xdr:to>
    <xdr:sp macro="" textlink="">
      <xdr:nvSpPr>
        <xdr:cNvPr id="444" name="フローチャート: 判断 443">
          <a:extLst>
            <a:ext uri="{FF2B5EF4-FFF2-40B4-BE49-F238E27FC236}">
              <a16:creationId xmlns:a16="http://schemas.microsoft.com/office/drawing/2014/main" id="{2C95F165-CB5B-4488-8FC8-1E7685E7431A}"/>
            </a:ext>
          </a:extLst>
        </xdr:cNvPr>
        <xdr:cNvSpPr/>
      </xdr:nvSpPr>
      <xdr:spPr>
        <a:xfrm>
          <a:off x="13652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30843</xdr:rowOff>
    </xdr:from>
    <xdr:to>
      <xdr:col>67</xdr:col>
      <xdr:colOff>101600</xdr:colOff>
      <xdr:row>59</xdr:row>
      <xdr:rowOff>132443</xdr:rowOff>
    </xdr:to>
    <xdr:sp macro="" textlink="">
      <xdr:nvSpPr>
        <xdr:cNvPr id="445" name="フローチャート: 判断 444">
          <a:extLst>
            <a:ext uri="{FF2B5EF4-FFF2-40B4-BE49-F238E27FC236}">
              <a16:creationId xmlns:a16="http://schemas.microsoft.com/office/drawing/2014/main" id="{3D893EC6-79FB-466D-BD47-A03FB92738D8}"/>
            </a:ext>
          </a:extLst>
        </xdr:cNvPr>
        <xdr:cNvSpPr/>
      </xdr:nvSpPr>
      <xdr:spPr>
        <a:xfrm>
          <a:off x="12763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C7061B3-08DE-4CEB-8E32-B3DD503618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7838C9D1-70CB-4971-9924-E3D348C499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3A70E82-138C-455D-9912-091018D5CBA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74362CC-AA43-415C-970D-897D0F9E7B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72EDCDBA-8C07-4E27-BEBB-531E2D185C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451" name="楕円 450">
          <a:extLst>
            <a:ext uri="{FF2B5EF4-FFF2-40B4-BE49-F238E27FC236}">
              <a16:creationId xmlns:a16="http://schemas.microsoft.com/office/drawing/2014/main" id="{78C8B3BF-3E07-42A9-9631-20141F38F04C}"/>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D33D2EA6-9532-405E-A57A-FA3C22B6D50F}"/>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453" name="楕円 452">
          <a:extLst>
            <a:ext uri="{FF2B5EF4-FFF2-40B4-BE49-F238E27FC236}">
              <a16:creationId xmlns:a16="http://schemas.microsoft.com/office/drawing/2014/main" id="{57288E92-3FA5-4A0C-A281-80A0F73400E5}"/>
            </a:ext>
          </a:extLst>
        </xdr:cNvPr>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454" name="直線コネクタ 453">
          <a:extLst>
            <a:ext uri="{FF2B5EF4-FFF2-40B4-BE49-F238E27FC236}">
              <a16:creationId xmlns:a16="http://schemas.microsoft.com/office/drawing/2014/main" id="{0A20FA88-3128-43B5-9C90-65FAACDB6017}"/>
            </a:ext>
          </a:extLst>
        </xdr:cNvPr>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55" name="楕円 454">
          <a:extLst>
            <a:ext uri="{FF2B5EF4-FFF2-40B4-BE49-F238E27FC236}">
              <a16:creationId xmlns:a16="http://schemas.microsoft.com/office/drawing/2014/main" id="{CFBFCA9A-04C1-40D2-9DBA-E15F07D853FD}"/>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122465</xdr:rowOff>
    </xdr:to>
    <xdr:cxnSp macro="">
      <xdr:nvCxnSpPr>
        <xdr:cNvPr id="456" name="直線コネクタ 455">
          <a:extLst>
            <a:ext uri="{FF2B5EF4-FFF2-40B4-BE49-F238E27FC236}">
              <a16:creationId xmlns:a16="http://schemas.microsoft.com/office/drawing/2014/main" id="{EC9DABF9-5F6F-44A7-BF37-5FE65FFF3D99}"/>
            </a:ext>
          </a:extLst>
        </xdr:cNvPr>
        <xdr:cNvCxnSpPr/>
      </xdr:nvCxnSpPr>
      <xdr:spPr>
        <a:xfrm>
          <a:off x="14592300" y="10515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57" name="楕円 456">
          <a:extLst>
            <a:ext uri="{FF2B5EF4-FFF2-40B4-BE49-F238E27FC236}">
              <a16:creationId xmlns:a16="http://schemas.microsoft.com/office/drawing/2014/main" id="{D543B96D-1703-405A-B7F8-20B42CF4521A}"/>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57150</xdr:rowOff>
    </xdr:to>
    <xdr:cxnSp macro="">
      <xdr:nvCxnSpPr>
        <xdr:cNvPr id="458" name="直線コネクタ 457">
          <a:extLst>
            <a:ext uri="{FF2B5EF4-FFF2-40B4-BE49-F238E27FC236}">
              <a16:creationId xmlns:a16="http://schemas.microsoft.com/office/drawing/2014/main" id="{CCEAC076-7C18-40B4-BCB6-9DC17AF466ED}"/>
            </a:ext>
          </a:extLst>
        </xdr:cNvPr>
        <xdr:cNvCxnSpPr/>
      </xdr:nvCxnSpPr>
      <xdr:spPr>
        <a:xfrm>
          <a:off x="13703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459" name="楕円 458">
          <a:extLst>
            <a:ext uri="{FF2B5EF4-FFF2-40B4-BE49-F238E27FC236}">
              <a16:creationId xmlns:a16="http://schemas.microsoft.com/office/drawing/2014/main" id="{EC447933-DB86-4FDB-ABE3-C50E2E0CA52A}"/>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460" name="直線コネクタ 459">
          <a:extLst>
            <a:ext uri="{FF2B5EF4-FFF2-40B4-BE49-F238E27FC236}">
              <a16:creationId xmlns:a16="http://schemas.microsoft.com/office/drawing/2014/main" id="{753766E2-319F-42D8-B08C-A17ABEDB6BE5}"/>
            </a:ext>
          </a:extLst>
        </xdr:cNvPr>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6A3D0417-493A-4CD3-B89E-5737A1E03466}"/>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7D9C838A-8456-4F7B-92EF-303EF6E14962}"/>
            </a:ext>
          </a:extLst>
        </xdr:cNvPr>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8F097092-3141-422E-8C6C-95F3F08BF647}"/>
            </a:ext>
          </a:extLst>
        </xdr:cNvPr>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9ADA217D-7E3B-4AB1-A3A3-F9F3EB191DA2}"/>
            </a:ext>
          </a:extLst>
        </xdr:cNvPr>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6089F8B1-6FE7-4553-836E-5A597650FE60}"/>
            </a:ext>
          </a:extLst>
        </xdr:cNvPr>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1D736D2D-B0DF-4937-B5B4-98492C53139B}"/>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2830EF18-C6D0-4A40-9079-9F29BD3426D2}"/>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39D5AB58-D5F0-4CAE-8FB9-75652711EC0B}"/>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EA4EA63E-EE4C-4FB8-BCA4-738F931EAB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38B281A7-E54B-448B-9779-F5ED922771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2861B744-FB7E-4C76-943B-4CDA402A94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B4A18B1D-B04F-4607-81D4-F95D60E30E2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294EC4A9-4A08-44C2-8460-87E18DC346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5B96E724-CB89-421D-B5E0-0E18F97912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7BDC9847-335B-4DC0-81C5-FF46A62B0C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711F446F-213C-4269-89A2-118EB5FBB9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E94F364-74EC-42C0-8814-320952B56A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76869BB3-569E-44B4-94B3-A2AE7DADF1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8347FF15-14DF-4705-9A2C-FB56B3D9A39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9DBF688C-87D7-4F64-A57D-DB91D53CA56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177BB1DC-F18E-4B85-9F01-54C1E63D435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67D58CF0-DC76-42B2-B3AF-59BD0F58437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ED6EC9CC-DEAA-4B1D-833B-D699F62B9F4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D3A2DC8D-CDB1-46F8-A2F1-0A92169C214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DACDE491-621C-4588-95B5-2D78AF82B31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25103D12-DADA-4922-9A8B-FB54E56B49E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C38B4AAD-2B67-46B9-B4E9-A1AA44A79EC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62308BE4-107A-46BC-A86F-769F78F58AD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C06CCB5C-27BE-4285-99B4-BF432CCDB8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90" name="直線コネクタ 489">
          <a:extLst>
            <a:ext uri="{FF2B5EF4-FFF2-40B4-BE49-F238E27FC236}">
              <a16:creationId xmlns:a16="http://schemas.microsoft.com/office/drawing/2014/main" id="{8659C151-3421-41C0-A0B4-3C366D8A6A1B}"/>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5C28A4F4-6F45-475B-8DC4-D3C6D772A667}"/>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92" name="直線コネクタ 491">
          <a:extLst>
            <a:ext uri="{FF2B5EF4-FFF2-40B4-BE49-F238E27FC236}">
              <a16:creationId xmlns:a16="http://schemas.microsoft.com/office/drawing/2014/main" id="{F9E3230F-1A82-45A1-B340-EFD964D4BCDC}"/>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487BB9EE-3FD7-49D2-9C57-19D9A7AF22E4}"/>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94" name="直線コネクタ 493">
          <a:extLst>
            <a:ext uri="{FF2B5EF4-FFF2-40B4-BE49-F238E27FC236}">
              <a16:creationId xmlns:a16="http://schemas.microsoft.com/office/drawing/2014/main" id="{0CFDC9D0-0F92-40E5-B191-D98EE2ABCA9A}"/>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37D28445-5349-44F0-B439-B594B38A88FF}"/>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6" name="フローチャート: 判断 495">
          <a:extLst>
            <a:ext uri="{FF2B5EF4-FFF2-40B4-BE49-F238E27FC236}">
              <a16:creationId xmlns:a16="http://schemas.microsoft.com/office/drawing/2014/main" id="{30C659EA-5077-4F56-BB76-93B268BC6E3F}"/>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497" name="フローチャート: 判断 496">
          <a:extLst>
            <a:ext uri="{FF2B5EF4-FFF2-40B4-BE49-F238E27FC236}">
              <a16:creationId xmlns:a16="http://schemas.microsoft.com/office/drawing/2014/main" id="{F32C632E-78B4-4B5C-A42E-F2F9429222BE}"/>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498" name="フローチャート: 判断 497">
          <a:extLst>
            <a:ext uri="{FF2B5EF4-FFF2-40B4-BE49-F238E27FC236}">
              <a16:creationId xmlns:a16="http://schemas.microsoft.com/office/drawing/2014/main" id="{003B2819-B432-4065-A918-4DE7B49111F2}"/>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499" name="フローチャート: 判断 498">
          <a:extLst>
            <a:ext uri="{FF2B5EF4-FFF2-40B4-BE49-F238E27FC236}">
              <a16:creationId xmlns:a16="http://schemas.microsoft.com/office/drawing/2014/main" id="{0DF1EAE9-9005-4C34-8A9D-493426FB1EE0}"/>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500" name="フローチャート: 判断 499">
          <a:extLst>
            <a:ext uri="{FF2B5EF4-FFF2-40B4-BE49-F238E27FC236}">
              <a16:creationId xmlns:a16="http://schemas.microsoft.com/office/drawing/2014/main" id="{A710A8AE-B8A3-4059-A9BD-EBBEFABF535B}"/>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E12C444-A7EF-487D-A7F0-3BF3473C03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16A57D43-25FE-4EA0-AB40-04FAB4B5AE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9E82B05-2283-4DA0-BACA-5B85F443CD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5452AF6-F5E1-4A35-A3C3-6AA26F91E6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445BC24-AFAD-4A76-AE7E-145DDF345F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06" name="楕円 505">
          <a:extLst>
            <a:ext uri="{FF2B5EF4-FFF2-40B4-BE49-F238E27FC236}">
              <a16:creationId xmlns:a16="http://schemas.microsoft.com/office/drawing/2014/main" id="{5D985E89-B390-403F-A4E5-D5179FC198D4}"/>
            </a:ext>
          </a:extLst>
        </xdr:cNvPr>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79011</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8BB352D4-317A-48F6-A907-9F30360A3549}"/>
            </a:ext>
          </a:extLst>
        </xdr:cNvPr>
        <xdr:cNvSpPr txBox="1"/>
      </xdr:nvSpPr>
      <xdr:spPr>
        <a:xfrm>
          <a:off x="22199600" y="107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508" name="楕円 507">
          <a:extLst>
            <a:ext uri="{FF2B5EF4-FFF2-40B4-BE49-F238E27FC236}">
              <a16:creationId xmlns:a16="http://schemas.microsoft.com/office/drawing/2014/main" id="{87C58002-6885-44A4-AE2E-77CE485FC78F}"/>
            </a:ext>
          </a:extLst>
        </xdr:cNvPr>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45720</xdr:rowOff>
    </xdr:to>
    <xdr:cxnSp macro="">
      <xdr:nvCxnSpPr>
        <xdr:cNvPr id="509" name="直線コネクタ 508">
          <a:extLst>
            <a:ext uri="{FF2B5EF4-FFF2-40B4-BE49-F238E27FC236}">
              <a16:creationId xmlns:a16="http://schemas.microsoft.com/office/drawing/2014/main" id="{2FBD3850-93EB-4A96-96C3-FDEB8549B86A}"/>
            </a:ext>
          </a:extLst>
        </xdr:cNvPr>
        <xdr:cNvCxnSpPr/>
      </xdr:nvCxnSpPr>
      <xdr:spPr>
        <a:xfrm flipV="1">
          <a:off x="21323300" y="108447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510" name="楕円 509">
          <a:extLst>
            <a:ext uri="{FF2B5EF4-FFF2-40B4-BE49-F238E27FC236}">
              <a16:creationId xmlns:a16="http://schemas.microsoft.com/office/drawing/2014/main" id="{EE7ADCEE-13F5-4F7B-A33F-2A9FA8368338}"/>
            </a:ext>
          </a:extLst>
        </xdr:cNvPr>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48006</xdr:rowOff>
    </xdr:to>
    <xdr:cxnSp macro="">
      <xdr:nvCxnSpPr>
        <xdr:cNvPr id="511" name="直線コネクタ 510">
          <a:extLst>
            <a:ext uri="{FF2B5EF4-FFF2-40B4-BE49-F238E27FC236}">
              <a16:creationId xmlns:a16="http://schemas.microsoft.com/office/drawing/2014/main" id="{81869020-E5E2-461A-8E01-1A6322818B5D}"/>
            </a:ext>
          </a:extLst>
        </xdr:cNvPr>
        <xdr:cNvCxnSpPr/>
      </xdr:nvCxnSpPr>
      <xdr:spPr>
        <a:xfrm flipV="1">
          <a:off x="20434300" y="1084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512" name="楕円 511">
          <a:extLst>
            <a:ext uri="{FF2B5EF4-FFF2-40B4-BE49-F238E27FC236}">
              <a16:creationId xmlns:a16="http://schemas.microsoft.com/office/drawing/2014/main" id="{FBEFF8DA-9E03-4ADC-A04D-FF6CFD069E37}"/>
            </a:ext>
          </a:extLst>
        </xdr:cNvPr>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50292</xdr:rowOff>
    </xdr:to>
    <xdr:cxnSp macro="">
      <xdr:nvCxnSpPr>
        <xdr:cNvPr id="513" name="直線コネクタ 512">
          <a:extLst>
            <a:ext uri="{FF2B5EF4-FFF2-40B4-BE49-F238E27FC236}">
              <a16:creationId xmlns:a16="http://schemas.microsoft.com/office/drawing/2014/main" id="{F5A45DF2-1043-4DE5-9879-04C65BF7A504}"/>
            </a:ext>
          </a:extLst>
        </xdr:cNvPr>
        <xdr:cNvCxnSpPr/>
      </xdr:nvCxnSpPr>
      <xdr:spPr>
        <a:xfrm flipV="1">
          <a:off x="19545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514" name="楕円 513">
          <a:extLst>
            <a:ext uri="{FF2B5EF4-FFF2-40B4-BE49-F238E27FC236}">
              <a16:creationId xmlns:a16="http://schemas.microsoft.com/office/drawing/2014/main" id="{3A025595-C4A4-41CE-B467-287B1FA70593}"/>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50292</xdr:rowOff>
    </xdr:from>
    <xdr:to>
      <xdr:col>102</xdr:col>
      <xdr:colOff>114300</xdr:colOff>
      <xdr:row>63</xdr:row>
      <xdr:rowOff>52578</xdr:rowOff>
    </xdr:to>
    <xdr:cxnSp macro="">
      <xdr:nvCxnSpPr>
        <xdr:cNvPr id="515" name="直線コネクタ 514">
          <a:extLst>
            <a:ext uri="{FF2B5EF4-FFF2-40B4-BE49-F238E27FC236}">
              <a16:creationId xmlns:a16="http://schemas.microsoft.com/office/drawing/2014/main" id="{5628A69E-270E-4A53-8BFF-D8A521DC7F66}"/>
            </a:ext>
          </a:extLst>
        </xdr:cNvPr>
        <xdr:cNvCxnSpPr/>
      </xdr:nvCxnSpPr>
      <xdr:spPr>
        <a:xfrm flipV="1">
          <a:off x="18656300" y="1085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516" name="n_1aveValue【保健センター・保健所】&#10;一人当たり面積">
          <a:extLst>
            <a:ext uri="{FF2B5EF4-FFF2-40B4-BE49-F238E27FC236}">
              <a16:creationId xmlns:a16="http://schemas.microsoft.com/office/drawing/2014/main" id="{F923F4E8-5955-4CF9-911B-5C33D1A21BFC}"/>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17" name="n_2aveValue【保健センター・保健所】&#10;一人当たり面積">
          <a:extLst>
            <a:ext uri="{FF2B5EF4-FFF2-40B4-BE49-F238E27FC236}">
              <a16:creationId xmlns:a16="http://schemas.microsoft.com/office/drawing/2014/main" id="{57FFA939-F3DD-48E1-BE1B-1FA605DC5FA1}"/>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518" name="n_3aveValue【保健センター・保健所】&#10;一人当たり面積">
          <a:extLst>
            <a:ext uri="{FF2B5EF4-FFF2-40B4-BE49-F238E27FC236}">
              <a16:creationId xmlns:a16="http://schemas.microsoft.com/office/drawing/2014/main" id="{CE9ACAF3-FD00-4BCD-94F8-6AC97FE59BA5}"/>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519" name="n_4aveValue【保健センター・保健所】&#10;一人当たり面積">
          <a:extLst>
            <a:ext uri="{FF2B5EF4-FFF2-40B4-BE49-F238E27FC236}">
              <a16:creationId xmlns:a16="http://schemas.microsoft.com/office/drawing/2014/main" id="{7FD15F21-08F7-4CD3-8F4E-92CAF6FE65CF}"/>
            </a:ext>
          </a:extLst>
        </xdr:cNvPr>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520" name="n_1mainValue【保健センター・保健所】&#10;一人当たり面積">
          <a:extLst>
            <a:ext uri="{FF2B5EF4-FFF2-40B4-BE49-F238E27FC236}">
              <a16:creationId xmlns:a16="http://schemas.microsoft.com/office/drawing/2014/main" id="{A1ED0F63-63DE-4729-9973-6544D1B9C9C6}"/>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21" name="n_2mainValue【保健センター・保健所】&#10;一人当たり面積">
          <a:extLst>
            <a:ext uri="{FF2B5EF4-FFF2-40B4-BE49-F238E27FC236}">
              <a16:creationId xmlns:a16="http://schemas.microsoft.com/office/drawing/2014/main" id="{4498936A-B72C-41E6-B4BD-DAE305B76C78}"/>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macro="" textlink="">
      <xdr:nvSpPr>
        <xdr:cNvPr id="522" name="n_3mainValue【保健センター・保健所】&#10;一人当たり面積">
          <a:extLst>
            <a:ext uri="{FF2B5EF4-FFF2-40B4-BE49-F238E27FC236}">
              <a16:creationId xmlns:a16="http://schemas.microsoft.com/office/drawing/2014/main" id="{8B8BE4C2-E2AA-4833-AEE3-B0349A83021F}"/>
            </a:ext>
          </a:extLst>
        </xdr:cNvPr>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523" name="n_4mainValue【保健センター・保健所】&#10;一人当たり面積">
          <a:extLst>
            <a:ext uri="{FF2B5EF4-FFF2-40B4-BE49-F238E27FC236}">
              <a16:creationId xmlns:a16="http://schemas.microsoft.com/office/drawing/2014/main" id="{E01E7871-BA93-4D64-839D-ABEB308F0F49}"/>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3C1A9378-B8D3-4CCD-9B13-9EF2D50843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854F5D70-8D0C-4545-9370-F68DCFC88E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BDA9860E-500B-4970-9B1E-C4C70DFB60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89A7CE3-648E-4189-B4CB-DA75966F7C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F2070A7F-A283-42B5-886D-A5E4E48A34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3CD444DF-1556-4EC9-B985-B2DACDC86B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4FF9CBA1-E8A1-4FDE-A118-259EE7B6D5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AA7F915D-2A43-4782-9810-70FF5A7C474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D63CD634-FED5-43B5-8EFC-B1F964142B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454A63E5-45A1-4EFD-85A5-5DA53124C2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55CE6637-3CC2-420D-8E23-64839D22A0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9E70649F-4CB2-4BCE-BF92-A12DA750ECE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B4F616D0-5D03-4FB0-9772-A61A059683D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7BDA8C30-0931-4B41-8E20-9F18CF2C2D1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D6FBD58-8ECF-47D9-B1E5-2D75D905689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CC99CC7-42E8-46EE-BD1F-91C7878F4B0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D692016C-B9E4-4613-86E5-CFE42B9D1EB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2B537F9B-01A8-4D45-8A92-4EA2F1BAAF3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607E2376-9519-4F97-9AF8-4BC328FB4A0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5BDDADE2-CF23-461A-8FCE-715E0EE1AEC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6293D422-26E5-4FE2-947F-702DACB6D00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171535A9-9F1F-49F7-AE10-FF72A7ED05C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F08D8C61-134E-42E7-AC05-096C88A57B8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43665036-DFAF-4579-91CD-EDBE9D9E9D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10611B4B-4107-41BA-AAEE-752622609C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84D6E7F0-710D-4E7B-9794-E9F1B70B6144}"/>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EF369374-E0DC-49CA-99F6-36EC6C07393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8A4C8A9-C3D6-4AF4-8824-939282F8F6E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1FA24723-B915-4B32-9D14-A1779386ADA8}"/>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53" name="直線コネクタ 552">
          <a:extLst>
            <a:ext uri="{FF2B5EF4-FFF2-40B4-BE49-F238E27FC236}">
              <a16:creationId xmlns:a16="http://schemas.microsoft.com/office/drawing/2014/main" id="{FD485E38-B9DE-4BF2-A974-C253EF221229}"/>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7044273B-59D5-4704-8FF5-6D29A71C5002}"/>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5" name="フローチャート: 判断 554">
          <a:extLst>
            <a:ext uri="{FF2B5EF4-FFF2-40B4-BE49-F238E27FC236}">
              <a16:creationId xmlns:a16="http://schemas.microsoft.com/office/drawing/2014/main" id="{F6EFA48F-7830-4C1D-A90D-DA7CFA7DE4EF}"/>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556" name="フローチャート: 判断 555">
          <a:extLst>
            <a:ext uri="{FF2B5EF4-FFF2-40B4-BE49-F238E27FC236}">
              <a16:creationId xmlns:a16="http://schemas.microsoft.com/office/drawing/2014/main" id="{C08AF6F2-8853-445D-9D8F-A207C23EE5FB}"/>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557" name="フローチャート: 判断 556">
          <a:extLst>
            <a:ext uri="{FF2B5EF4-FFF2-40B4-BE49-F238E27FC236}">
              <a16:creationId xmlns:a16="http://schemas.microsoft.com/office/drawing/2014/main" id="{8360CD7B-4143-46D0-BC58-178FFCAD1B5C}"/>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558" name="フローチャート: 判断 557">
          <a:extLst>
            <a:ext uri="{FF2B5EF4-FFF2-40B4-BE49-F238E27FC236}">
              <a16:creationId xmlns:a16="http://schemas.microsoft.com/office/drawing/2014/main" id="{90137700-1FA2-448C-B967-BEF177C2A399}"/>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559" name="フローチャート: 判断 558">
          <a:extLst>
            <a:ext uri="{FF2B5EF4-FFF2-40B4-BE49-F238E27FC236}">
              <a16:creationId xmlns:a16="http://schemas.microsoft.com/office/drawing/2014/main" id="{70BAC8D5-7D26-449C-9EF6-FAAC02B87477}"/>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A4DFF02-8B08-40E5-B278-2A752F97CB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8365B1-0289-4DBF-9F0E-82E6381C4C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4C3C8544-C99D-405E-BFCF-3A47F9B1C1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33E7CD5-D333-4FAF-BBFD-F86B2CE5B6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40289D00-D1B7-4E49-A1F7-FB7B76EBC2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65" name="楕円 564">
          <a:extLst>
            <a:ext uri="{FF2B5EF4-FFF2-40B4-BE49-F238E27FC236}">
              <a16:creationId xmlns:a16="http://schemas.microsoft.com/office/drawing/2014/main" id="{24F3C8EB-D337-4572-B937-626887FC2A67}"/>
            </a:ext>
          </a:extLst>
        </xdr:cNvPr>
        <xdr:cNvSpPr/>
      </xdr:nvSpPr>
      <xdr:spPr>
        <a:xfrm>
          <a:off x="162687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65695</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74E14A02-01C6-4D26-B311-202FCF53CEC6}"/>
            </a:ext>
          </a:extLst>
        </xdr:cNvPr>
        <xdr:cNvSpPr txBox="1"/>
      </xdr:nvSpPr>
      <xdr:spPr>
        <a:xfrm>
          <a:off x="16357600" y="1395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19957</xdr:rowOff>
    </xdr:from>
    <xdr:to>
      <xdr:col>81</xdr:col>
      <xdr:colOff>101600</xdr:colOff>
      <xdr:row>82</xdr:row>
      <xdr:rowOff>121557</xdr:rowOff>
    </xdr:to>
    <xdr:sp macro="" textlink="">
      <xdr:nvSpPr>
        <xdr:cNvPr id="567" name="楕円 566">
          <a:extLst>
            <a:ext uri="{FF2B5EF4-FFF2-40B4-BE49-F238E27FC236}">
              <a16:creationId xmlns:a16="http://schemas.microsoft.com/office/drawing/2014/main" id="{1618CC9E-6A67-4521-A8B6-2B41C656E817}"/>
            </a:ext>
          </a:extLst>
        </xdr:cNvPr>
        <xdr:cNvSpPr/>
      </xdr:nvSpPr>
      <xdr:spPr>
        <a:xfrm>
          <a:off x="1543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70757</xdr:rowOff>
    </xdr:from>
    <xdr:to>
      <xdr:col>85</xdr:col>
      <xdr:colOff>127000</xdr:colOff>
      <xdr:row>82</xdr:row>
      <xdr:rowOff>93618</xdr:rowOff>
    </xdr:to>
    <xdr:cxnSp macro="">
      <xdr:nvCxnSpPr>
        <xdr:cNvPr id="568" name="直線コネクタ 567">
          <a:extLst>
            <a:ext uri="{FF2B5EF4-FFF2-40B4-BE49-F238E27FC236}">
              <a16:creationId xmlns:a16="http://schemas.microsoft.com/office/drawing/2014/main" id="{2C9019B1-4726-4A78-9B95-7D3AE99AA362}"/>
            </a:ext>
          </a:extLst>
        </xdr:cNvPr>
        <xdr:cNvCxnSpPr/>
      </xdr:nvCxnSpPr>
      <xdr:spPr>
        <a:xfrm>
          <a:off x="15481300" y="141296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69" name="楕円 568">
          <a:extLst>
            <a:ext uri="{FF2B5EF4-FFF2-40B4-BE49-F238E27FC236}">
              <a16:creationId xmlns:a16="http://schemas.microsoft.com/office/drawing/2014/main" id="{9332CED0-8AF7-4FC9-9CFA-B5DE7D779336}"/>
            </a:ext>
          </a:extLst>
        </xdr:cNvPr>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70757</xdr:rowOff>
    </xdr:to>
    <xdr:cxnSp macro="">
      <xdr:nvCxnSpPr>
        <xdr:cNvPr id="570" name="直線コネクタ 569">
          <a:extLst>
            <a:ext uri="{FF2B5EF4-FFF2-40B4-BE49-F238E27FC236}">
              <a16:creationId xmlns:a16="http://schemas.microsoft.com/office/drawing/2014/main" id="{E96F8036-1488-4162-B3A7-F94B726C1E52}"/>
            </a:ext>
          </a:extLst>
        </xdr:cNvPr>
        <xdr:cNvCxnSpPr/>
      </xdr:nvCxnSpPr>
      <xdr:spPr>
        <a:xfrm>
          <a:off x="14592300" y="140741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571" name="楕円 570">
          <a:extLst>
            <a:ext uri="{FF2B5EF4-FFF2-40B4-BE49-F238E27FC236}">
              <a16:creationId xmlns:a16="http://schemas.microsoft.com/office/drawing/2014/main" id="{30B2B4DD-8813-4A8A-A3A3-EBB7DFA3239E}"/>
            </a:ext>
          </a:extLst>
        </xdr:cNvPr>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82</xdr:row>
      <xdr:rowOff>15239</xdr:rowOff>
    </xdr:to>
    <xdr:cxnSp macro="">
      <xdr:nvCxnSpPr>
        <xdr:cNvPr id="572" name="直線コネクタ 571">
          <a:extLst>
            <a:ext uri="{FF2B5EF4-FFF2-40B4-BE49-F238E27FC236}">
              <a16:creationId xmlns:a16="http://schemas.microsoft.com/office/drawing/2014/main" id="{2304743E-7B16-48EC-A291-9351207276C2}"/>
            </a:ext>
          </a:extLst>
        </xdr:cNvPr>
        <xdr:cNvCxnSpPr/>
      </xdr:nvCxnSpPr>
      <xdr:spPr>
        <a:xfrm>
          <a:off x="13703300" y="140186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29755</xdr:rowOff>
    </xdr:from>
    <xdr:to>
      <xdr:col>67</xdr:col>
      <xdr:colOff>101600</xdr:colOff>
      <xdr:row>81</xdr:row>
      <xdr:rowOff>131355</xdr:rowOff>
    </xdr:to>
    <xdr:sp macro="" textlink="">
      <xdr:nvSpPr>
        <xdr:cNvPr id="573" name="楕円 572">
          <a:extLst>
            <a:ext uri="{FF2B5EF4-FFF2-40B4-BE49-F238E27FC236}">
              <a16:creationId xmlns:a16="http://schemas.microsoft.com/office/drawing/2014/main" id="{98EDC4B2-D21B-49CB-9B16-CDFF936874B7}"/>
            </a:ext>
          </a:extLst>
        </xdr:cNvPr>
        <xdr:cNvSpPr/>
      </xdr:nvSpPr>
      <xdr:spPr>
        <a:xfrm>
          <a:off x="12763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80555</xdr:rowOff>
    </xdr:from>
    <xdr:to>
      <xdr:col>71</xdr:col>
      <xdr:colOff>177800</xdr:colOff>
      <xdr:row>81</xdr:row>
      <xdr:rowOff>131173</xdr:rowOff>
    </xdr:to>
    <xdr:cxnSp macro="">
      <xdr:nvCxnSpPr>
        <xdr:cNvPr id="574" name="直線コネクタ 573">
          <a:extLst>
            <a:ext uri="{FF2B5EF4-FFF2-40B4-BE49-F238E27FC236}">
              <a16:creationId xmlns:a16="http://schemas.microsoft.com/office/drawing/2014/main" id="{FB303CE1-0242-439B-8533-DC0E7CBD26C1}"/>
            </a:ext>
          </a:extLst>
        </xdr:cNvPr>
        <xdr:cNvCxnSpPr/>
      </xdr:nvCxnSpPr>
      <xdr:spPr>
        <a:xfrm>
          <a:off x="12814300" y="1396800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575" name="n_1aveValue【消防施設】&#10;有形固定資産減価償却率">
          <a:extLst>
            <a:ext uri="{FF2B5EF4-FFF2-40B4-BE49-F238E27FC236}">
              <a16:creationId xmlns:a16="http://schemas.microsoft.com/office/drawing/2014/main" id="{93455470-DC3F-44DB-841C-1B34C78B0EF3}"/>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576" name="n_2aveValue【消防施設】&#10;有形固定資産減価償却率">
          <a:extLst>
            <a:ext uri="{FF2B5EF4-FFF2-40B4-BE49-F238E27FC236}">
              <a16:creationId xmlns:a16="http://schemas.microsoft.com/office/drawing/2014/main" id="{873EC047-D2BD-4461-A9DD-C3542718D230}"/>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577" name="n_3aveValue【消防施設】&#10;有形固定資産減価償却率">
          <a:extLst>
            <a:ext uri="{FF2B5EF4-FFF2-40B4-BE49-F238E27FC236}">
              <a16:creationId xmlns:a16="http://schemas.microsoft.com/office/drawing/2014/main" id="{AC4B0C51-2902-4C00-B6C9-3E61037FEF55}"/>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578" name="n_4aveValue【消防施設】&#10;有形固定資産減価償却率">
          <a:extLst>
            <a:ext uri="{FF2B5EF4-FFF2-40B4-BE49-F238E27FC236}">
              <a16:creationId xmlns:a16="http://schemas.microsoft.com/office/drawing/2014/main" id="{6C2B5842-74B4-45A4-A62A-BA9B948C6C90}"/>
            </a:ext>
          </a:extLst>
        </xdr:cNvPr>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138084</xdr:rowOff>
    </xdr:from>
    <xdr:ext cx="405111" cy="259045"/>
    <xdr:sp macro="" textlink="">
      <xdr:nvSpPr>
        <xdr:cNvPr id="579" name="n_1mainValue【消防施設】&#10;有形固定資産減価償却率">
          <a:extLst>
            <a:ext uri="{FF2B5EF4-FFF2-40B4-BE49-F238E27FC236}">
              <a16:creationId xmlns:a16="http://schemas.microsoft.com/office/drawing/2014/main" id="{8C6CC9EA-FE51-4226-8E53-A9AEF77D31B1}"/>
            </a:ext>
          </a:extLst>
        </xdr:cNvPr>
        <xdr:cNvSpPr txBox="1"/>
      </xdr:nvSpPr>
      <xdr:spPr>
        <a:xfrm>
          <a:off x="15266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80" name="n_2mainValue【消防施設】&#10;有形固定資産減価償却率">
          <a:extLst>
            <a:ext uri="{FF2B5EF4-FFF2-40B4-BE49-F238E27FC236}">
              <a16:creationId xmlns:a16="http://schemas.microsoft.com/office/drawing/2014/main" id="{BC3B96FD-6214-4292-8B0B-7355FC834FFE}"/>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81" name="n_3mainValue【消防施設】&#10;有形固定資産減価償却率">
          <a:extLst>
            <a:ext uri="{FF2B5EF4-FFF2-40B4-BE49-F238E27FC236}">
              <a16:creationId xmlns:a16="http://schemas.microsoft.com/office/drawing/2014/main" id="{45BDB35E-0954-4BE2-BEE1-4548CD804876}"/>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147882</xdr:rowOff>
    </xdr:from>
    <xdr:ext cx="405111" cy="259045"/>
    <xdr:sp macro="" textlink="">
      <xdr:nvSpPr>
        <xdr:cNvPr id="582" name="n_4mainValue【消防施設】&#10;有形固定資産減価償却率">
          <a:extLst>
            <a:ext uri="{FF2B5EF4-FFF2-40B4-BE49-F238E27FC236}">
              <a16:creationId xmlns:a16="http://schemas.microsoft.com/office/drawing/2014/main" id="{DD9B300D-F54B-44E6-B3F7-8CB2C22FB1B9}"/>
            </a:ext>
          </a:extLst>
        </xdr:cNvPr>
        <xdr:cNvSpPr txBox="1"/>
      </xdr:nvSpPr>
      <xdr:spPr>
        <a:xfrm>
          <a:off x="12611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4A842798-E8CF-46BF-8B77-4FC9019A25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EA7E625D-4AD9-4831-88F2-98EBB35A09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935AB48A-9A8A-4FE8-A466-36B3F678E50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46F20B0A-DC1A-4BBC-AA68-06DD855772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4AAFCB9E-3E37-46DA-B4DF-A2E228323A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7B91FC0C-4A37-4295-9B11-90A2E9568B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FC7636B7-061E-4C05-B4BD-730C70A685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6C43CE2B-ACC4-45DF-9D92-CC86FF872B6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B9DE7A03-8878-4398-BD56-91AFC4AF3AC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CE6977DB-98CF-44C0-A81F-578AC3921A3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AA094576-F171-4176-BAAB-2954567ADEE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1A60A7C9-E5A8-4C78-AB2F-1D995B6EA34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498B4A09-BB30-4BA3-87D5-938B85A405B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72B76D17-9A52-42A4-B92E-AA86FDA4C18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8B42B5D7-11E0-4612-A00C-C236BF11AB6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61F20749-DE35-4E42-9252-FAB8A357B78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DABD743-92F1-4993-A180-7AAE5378639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41EA0F08-5276-4338-A377-2FBBA6886C0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8B585F40-DBB5-46C8-AB24-31C8D9BBC5B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D7BB506F-E862-403B-B0F7-AF49357C04E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3FBA5249-C491-4CEF-8FCF-13EFD56573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C3ACD21F-662A-4077-B258-1E4DF93E04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2B3B263-0481-428B-9032-95B729EC54C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6" name="直線コネクタ 605">
          <a:extLst>
            <a:ext uri="{FF2B5EF4-FFF2-40B4-BE49-F238E27FC236}">
              <a16:creationId xmlns:a16="http://schemas.microsoft.com/office/drawing/2014/main" id="{47DCDAA8-8F3F-40A9-9903-D2A38E1A66AF}"/>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7" name="【消防施設】&#10;一人当たり面積最小値テキスト">
          <a:extLst>
            <a:ext uri="{FF2B5EF4-FFF2-40B4-BE49-F238E27FC236}">
              <a16:creationId xmlns:a16="http://schemas.microsoft.com/office/drawing/2014/main" id="{31289080-6FF7-46B2-A7B2-A0F2F3BFE743}"/>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8" name="直線コネクタ 607">
          <a:extLst>
            <a:ext uri="{FF2B5EF4-FFF2-40B4-BE49-F238E27FC236}">
              <a16:creationId xmlns:a16="http://schemas.microsoft.com/office/drawing/2014/main" id="{6F677A90-1918-42C4-ACB0-FD305C478E34}"/>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9" name="【消防施設】&#10;一人当たり面積最大値テキスト">
          <a:extLst>
            <a:ext uri="{FF2B5EF4-FFF2-40B4-BE49-F238E27FC236}">
              <a16:creationId xmlns:a16="http://schemas.microsoft.com/office/drawing/2014/main" id="{F184E513-FB0F-4F3D-A3C0-1F02D1FB803F}"/>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0" name="直線コネクタ 609">
          <a:extLst>
            <a:ext uri="{FF2B5EF4-FFF2-40B4-BE49-F238E27FC236}">
              <a16:creationId xmlns:a16="http://schemas.microsoft.com/office/drawing/2014/main" id="{3C6EF53F-6BEA-4AF3-A816-C6A59266C045}"/>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11" name="【消防施設】&#10;一人当たり面積平均値テキスト">
          <a:extLst>
            <a:ext uri="{FF2B5EF4-FFF2-40B4-BE49-F238E27FC236}">
              <a16:creationId xmlns:a16="http://schemas.microsoft.com/office/drawing/2014/main" id="{9A27211B-0A17-4E8D-ACC2-95908047A562}"/>
            </a:ext>
          </a:extLst>
        </xdr:cNvPr>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2" name="フローチャート: 判断 611">
          <a:extLst>
            <a:ext uri="{FF2B5EF4-FFF2-40B4-BE49-F238E27FC236}">
              <a16:creationId xmlns:a16="http://schemas.microsoft.com/office/drawing/2014/main" id="{EC499FF7-4FDE-455C-ADA9-79FB291AE03B}"/>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613" name="フローチャート: 判断 612">
          <a:extLst>
            <a:ext uri="{FF2B5EF4-FFF2-40B4-BE49-F238E27FC236}">
              <a16:creationId xmlns:a16="http://schemas.microsoft.com/office/drawing/2014/main" id="{450D7185-D608-4E2F-9F49-7F6DFCCF2FF2}"/>
            </a:ext>
          </a:extLst>
        </xdr:cNvPr>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614" name="フローチャート: 判断 613">
          <a:extLst>
            <a:ext uri="{FF2B5EF4-FFF2-40B4-BE49-F238E27FC236}">
              <a16:creationId xmlns:a16="http://schemas.microsoft.com/office/drawing/2014/main" id="{7B8E017E-08D2-483A-BE3A-AFBB2B86EBC2}"/>
            </a:ext>
          </a:extLst>
        </xdr:cNvPr>
        <xdr:cNvSpPr/>
      </xdr:nvSpPr>
      <xdr:spPr>
        <a:xfrm>
          <a:off x="20383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615" name="フローチャート: 判断 614">
          <a:extLst>
            <a:ext uri="{FF2B5EF4-FFF2-40B4-BE49-F238E27FC236}">
              <a16:creationId xmlns:a16="http://schemas.microsoft.com/office/drawing/2014/main" id="{D09DED75-1A7D-4C99-A53C-E6684401E147}"/>
            </a:ext>
          </a:extLst>
        </xdr:cNvPr>
        <xdr:cNvSpPr/>
      </xdr:nvSpPr>
      <xdr:spPr>
        <a:xfrm>
          <a:off x="19494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84455</xdr:rowOff>
    </xdr:from>
    <xdr:to>
      <xdr:col>98</xdr:col>
      <xdr:colOff>38100</xdr:colOff>
      <xdr:row>85</xdr:row>
      <xdr:rowOff>14605</xdr:rowOff>
    </xdr:to>
    <xdr:sp macro="" textlink="">
      <xdr:nvSpPr>
        <xdr:cNvPr id="616" name="フローチャート: 判断 615">
          <a:extLst>
            <a:ext uri="{FF2B5EF4-FFF2-40B4-BE49-F238E27FC236}">
              <a16:creationId xmlns:a16="http://schemas.microsoft.com/office/drawing/2014/main" id="{65BBD74C-B7A2-4438-BC4F-F3045A0DFA4D}"/>
            </a:ext>
          </a:extLst>
        </xdr:cNvPr>
        <xdr:cNvSpPr/>
      </xdr:nvSpPr>
      <xdr:spPr>
        <a:xfrm>
          <a:off x="18605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3F385C71-EC19-4D2D-BB67-1F65C94961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439AEA25-AFF5-4919-8996-030B483325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FE4CC48-176B-4073-BEF0-227C96E34D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98C34DD-7248-410E-8B1B-392D7258B1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1968660B-9741-49D0-BFD1-C4843A7A8E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31114</xdr:rowOff>
    </xdr:from>
    <xdr:to>
      <xdr:col>116</xdr:col>
      <xdr:colOff>114300</xdr:colOff>
      <xdr:row>83</xdr:row>
      <xdr:rowOff>132714</xdr:rowOff>
    </xdr:to>
    <xdr:sp macro="" textlink="">
      <xdr:nvSpPr>
        <xdr:cNvPr id="622" name="楕円 621">
          <a:extLst>
            <a:ext uri="{FF2B5EF4-FFF2-40B4-BE49-F238E27FC236}">
              <a16:creationId xmlns:a16="http://schemas.microsoft.com/office/drawing/2014/main" id="{3C66B406-2561-475F-9514-2DAD4121ADB1}"/>
            </a:ext>
          </a:extLst>
        </xdr:cNvPr>
        <xdr:cNvSpPr/>
      </xdr:nvSpPr>
      <xdr:spPr>
        <a:xfrm>
          <a:off x="22110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53991</xdr:rowOff>
    </xdr:from>
    <xdr:ext cx="469744" cy="259045"/>
    <xdr:sp macro="" textlink="">
      <xdr:nvSpPr>
        <xdr:cNvPr id="623" name="【消防施設】&#10;一人当たり面積該当値テキスト">
          <a:extLst>
            <a:ext uri="{FF2B5EF4-FFF2-40B4-BE49-F238E27FC236}">
              <a16:creationId xmlns:a16="http://schemas.microsoft.com/office/drawing/2014/main" id="{9CD96B03-9F85-430C-9BC7-90364A70F094}"/>
            </a:ext>
          </a:extLst>
        </xdr:cNvPr>
        <xdr:cNvSpPr txBox="1"/>
      </xdr:nvSpPr>
      <xdr:spPr>
        <a:xfrm>
          <a:off x="22199600" y="1411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42545</xdr:rowOff>
    </xdr:from>
    <xdr:to>
      <xdr:col>112</xdr:col>
      <xdr:colOff>38100</xdr:colOff>
      <xdr:row>83</xdr:row>
      <xdr:rowOff>144145</xdr:rowOff>
    </xdr:to>
    <xdr:sp macro="" textlink="">
      <xdr:nvSpPr>
        <xdr:cNvPr id="624" name="楕円 623">
          <a:extLst>
            <a:ext uri="{FF2B5EF4-FFF2-40B4-BE49-F238E27FC236}">
              <a16:creationId xmlns:a16="http://schemas.microsoft.com/office/drawing/2014/main" id="{617B7FE7-0841-4D07-BD6C-8A324CEFF67A}"/>
            </a:ext>
          </a:extLst>
        </xdr:cNvPr>
        <xdr:cNvSpPr/>
      </xdr:nvSpPr>
      <xdr:spPr>
        <a:xfrm>
          <a:off x="21272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81914</xdr:rowOff>
    </xdr:from>
    <xdr:to>
      <xdr:col>116</xdr:col>
      <xdr:colOff>63500</xdr:colOff>
      <xdr:row>83</xdr:row>
      <xdr:rowOff>93345</xdr:rowOff>
    </xdr:to>
    <xdr:cxnSp macro="">
      <xdr:nvCxnSpPr>
        <xdr:cNvPr id="625" name="直線コネクタ 624">
          <a:extLst>
            <a:ext uri="{FF2B5EF4-FFF2-40B4-BE49-F238E27FC236}">
              <a16:creationId xmlns:a16="http://schemas.microsoft.com/office/drawing/2014/main" id="{135905AC-2E29-494F-A6BB-9DC6077C7EDD}"/>
            </a:ext>
          </a:extLst>
        </xdr:cNvPr>
        <xdr:cNvCxnSpPr/>
      </xdr:nvCxnSpPr>
      <xdr:spPr>
        <a:xfrm flipV="1">
          <a:off x="21323300" y="143122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40639</xdr:rowOff>
    </xdr:from>
    <xdr:to>
      <xdr:col>107</xdr:col>
      <xdr:colOff>101600</xdr:colOff>
      <xdr:row>83</xdr:row>
      <xdr:rowOff>142239</xdr:rowOff>
    </xdr:to>
    <xdr:sp macro="" textlink="">
      <xdr:nvSpPr>
        <xdr:cNvPr id="626" name="楕円 625">
          <a:extLst>
            <a:ext uri="{FF2B5EF4-FFF2-40B4-BE49-F238E27FC236}">
              <a16:creationId xmlns:a16="http://schemas.microsoft.com/office/drawing/2014/main" id="{ACFBF05B-4790-44F4-9304-9FE961C3C752}"/>
            </a:ext>
          </a:extLst>
        </xdr:cNvPr>
        <xdr:cNvSpPr/>
      </xdr:nvSpPr>
      <xdr:spPr>
        <a:xfrm>
          <a:off x="20383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91439</xdr:rowOff>
    </xdr:from>
    <xdr:to>
      <xdr:col>111</xdr:col>
      <xdr:colOff>177800</xdr:colOff>
      <xdr:row>83</xdr:row>
      <xdr:rowOff>93345</xdr:rowOff>
    </xdr:to>
    <xdr:cxnSp macro="">
      <xdr:nvCxnSpPr>
        <xdr:cNvPr id="627" name="直線コネクタ 626">
          <a:extLst>
            <a:ext uri="{FF2B5EF4-FFF2-40B4-BE49-F238E27FC236}">
              <a16:creationId xmlns:a16="http://schemas.microsoft.com/office/drawing/2014/main" id="{FC95FA54-F37B-4C9A-AB2E-EBDDDF0E927A}"/>
            </a:ext>
          </a:extLst>
        </xdr:cNvPr>
        <xdr:cNvCxnSpPr/>
      </xdr:nvCxnSpPr>
      <xdr:spPr>
        <a:xfrm>
          <a:off x="20434300" y="143217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628" name="楕円 627">
          <a:extLst>
            <a:ext uri="{FF2B5EF4-FFF2-40B4-BE49-F238E27FC236}">
              <a16:creationId xmlns:a16="http://schemas.microsoft.com/office/drawing/2014/main" id="{4A8047F3-0B05-49EF-8DD3-AB46BD3BEDFF}"/>
            </a:ext>
          </a:extLst>
        </xdr:cNvPr>
        <xdr:cNvSpPr/>
      </xdr:nvSpPr>
      <xdr:spPr>
        <a:xfrm>
          <a:off x="19494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91439</xdr:rowOff>
    </xdr:from>
    <xdr:to>
      <xdr:col>107</xdr:col>
      <xdr:colOff>50800</xdr:colOff>
      <xdr:row>83</xdr:row>
      <xdr:rowOff>102870</xdr:rowOff>
    </xdr:to>
    <xdr:cxnSp macro="">
      <xdr:nvCxnSpPr>
        <xdr:cNvPr id="629" name="直線コネクタ 628">
          <a:extLst>
            <a:ext uri="{FF2B5EF4-FFF2-40B4-BE49-F238E27FC236}">
              <a16:creationId xmlns:a16="http://schemas.microsoft.com/office/drawing/2014/main" id="{B1F5D7D5-6E55-4978-81AE-995B3BD9EA87}"/>
            </a:ext>
          </a:extLst>
        </xdr:cNvPr>
        <xdr:cNvCxnSpPr/>
      </xdr:nvCxnSpPr>
      <xdr:spPr>
        <a:xfrm flipV="1">
          <a:off x="19545300" y="14321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30" name="楕円 629">
          <a:extLst>
            <a:ext uri="{FF2B5EF4-FFF2-40B4-BE49-F238E27FC236}">
              <a16:creationId xmlns:a16="http://schemas.microsoft.com/office/drawing/2014/main" id="{F8040E03-2C08-419E-865A-782BFCB6B17C}"/>
            </a:ext>
          </a:extLst>
        </xdr:cNvPr>
        <xdr:cNvSpPr/>
      </xdr:nvSpPr>
      <xdr:spPr>
        <a:xfrm>
          <a:off x="18605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102870</xdr:rowOff>
    </xdr:from>
    <xdr:to>
      <xdr:col>102</xdr:col>
      <xdr:colOff>114300</xdr:colOff>
      <xdr:row>83</xdr:row>
      <xdr:rowOff>114300</xdr:rowOff>
    </xdr:to>
    <xdr:cxnSp macro="">
      <xdr:nvCxnSpPr>
        <xdr:cNvPr id="631" name="直線コネクタ 630">
          <a:extLst>
            <a:ext uri="{FF2B5EF4-FFF2-40B4-BE49-F238E27FC236}">
              <a16:creationId xmlns:a16="http://schemas.microsoft.com/office/drawing/2014/main" id="{7ADFF6D8-BA21-4D38-9CB9-75EA4FF47236}"/>
            </a:ext>
          </a:extLst>
        </xdr:cNvPr>
        <xdr:cNvCxnSpPr/>
      </xdr:nvCxnSpPr>
      <xdr:spPr>
        <a:xfrm flipV="1">
          <a:off x="18656300" y="14333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632" name="n_1aveValue【消防施設】&#10;一人当たり面積">
          <a:extLst>
            <a:ext uri="{FF2B5EF4-FFF2-40B4-BE49-F238E27FC236}">
              <a16:creationId xmlns:a16="http://schemas.microsoft.com/office/drawing/2014/main" id="{23962AFC-AA7D-4E9F-AF5E-0182060A477A}"/>
            </a:ext>
          </a:extLst>
        </xdr:cNvPr>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15257</xdr:rowOff>
    </xdr:from>
    <xdr:ext cx="469744" cy="259045"/>
    <xdr:sp macro="" textlink="">
      <xdr:nvSpPr>
        <xdr:cNvPr id="633" name="n_2aveValue【消防施設】&#10;一人当たり面積">
          <a:extLst>
            <a:ext uri="{FF2B5EF4-FFF2-40B4-BE49-F238E27FC236}">
              <a16:creationId xmlns:a16="http://schemas.microsoft.com/office/drawing/2014/main" id="{B66A6FA3-3443-445B-8396-DD43F7481592}"/>
            </a:ext>
          </a:extLst>
        </xdr:cNvPr>
        <xdr:cNvSpPr txBox="1"/>
      </xdr:nvSpPr>
      <xdr:spPr>
        <a:xfrm>
          <a:off x="20199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34307</xdr:rowOff>
    </xdr:from>
    <xdr:ext cx="469744" cy="259045"/>
    <xdr:sp macro="" textlink="">
      <xdr:nvSpPr>
        <xdr:cNvPr id="634" name="n_3aveValue【消防施設】&#10;一人当たり面積">
          <a:extLst>
            <a:ext uri="{FF2B5EF4-FFF2-40B4-BE49-F238E27FC236}">
              <a16:creationId xmlns:a16="http://schemas.microsoft.com/office/drawing/2014/main" id="{B2990E64-7E80-4297-B103-8D27C59563D3}"/>
            </a:ext>
          </a:extLst>
        </xdr:cNvPr>
        <xdr:cNvSpPr txBox="1"/>
      </xdr:nvSpPr>
      <xdr:spPr>
        <a:xfrm>
          <a:off x="19310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5732</xdr:rowOff>
    </xdr:from>
    <xdr:ext cx="469744" cy="259045"/>
    <xdr:sp macro="" textlink="">
      <xdr:nvSpPr>
        <xdr:cNvPr id="635" name="n_4aveValue【消防施設】&#10;一人当たり面積">
          <a:extLst>
            <a:ext uri="{FF2B5EF4-FFF2-40B4-BE49-F238E27FC236}">
              <a16:creationId xmlns:a16="http://schemas.microsoft.com/office/drawing/2014/main" id="{D1F96F24-4549-4A53-BB77-A87B2ADC565D}"/>
            </a:ext>
          </a:extLst>
        </xdr:cNvPr>
        <xdr:cNvSpPr txBox="1"/>
      </xdr:nvSpPr>
      <xdr:spPr>
        <a:xfrm>
          <a:off x="18421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160672</xdr:rowOff>
    </xdr:from>
    <xdr:ext cx="469744" cy="259045"/>
    <xdr:sp macro="" textlink="">
      <xdr:nvSpPr>
        <xdr:cNvPr id="636" name="n_1mainValue【消防施設】&#10;一人当たり面積">
          <a:extLst>
            <a:ext uri="{FF2B5EF4-FFF2-40B4-BE49-F238E27FC236}">
              <a16:creationId xmlns:a16="http://schemas.microsoft.com/office/drawing/2014/main" id="{8B2BFF27-1F57-45E9-AEBF-22B877DF1D20}"/>
            </a:ext>
          </a:extLst>
        </xdr:cNvPr>
        <xdr:cNvSpPr txBox="1"/>
      </xdr:nvSpPr>
      <xdr:spPr>
        <a:xfrm>
          <a:off x="21075727" y="140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158766</xdr:rowOff>
    </xdr:from>
    <xdr:ext cx="469744" cy="259045"/>
    <xdr:sp macro="" textlink="">
      <xdr:nvSpPr>
        <xdr:cNvPr id="637" name="n_2mainValue【消防施設】&#10;一人当たり面積">
          <a:extLst>
            <a:ext uri="{FF2B5EF4-FFF2-40B4-BE49-F238E27FC236}">
              <a16:creationId xmlns:a16="http://schemas.microsoft.com/office/drawing/2014/main" id="{19271A94-E65D-4860-A0D5-0F6B030C1889}"/>
            </a:ext>
          </a:extLst>
        </xdr:cNvPr>
        <xdr:cNvSpPr txBox="1"/>
      </xdr:nvSpPr>
      <xdr:spPr>
        <a:xfrm>
          <a:off x="20199427"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638" name="n_3mainValue【消防施設】&#10;一人当たり面積">
          <a:extLst>
            <a:ext uri="{FF2B5EF4-FFF2-40B4-BE49-F238E27FC236}">
              <a16:creationId xmlns:a16="http://schemas.microsoft.com/office/drawing/2014/main" id="{A59F13A8-B2E7-4946-A079-2539A0B4729E}"/>
            </a:ext>
          </a:extLst>
        </xdr:cNvPr>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39" name="n_4mainValue【消防施設】&#10;一人当たり面積">
          <a:extLst>
            <a:ext uri="{FF2B5EF4-FFF2-40B4-BE49-F238E27FC236}">
              <a16:creationId xmlns:a16="http://schemas.microsoft.com/office/drawing/2014/main" id="{BFE89E3C-0856-432A-AC9D-7B4A6498BF5C}"/>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43DD3F46-67F4-476D-8093-BD9E205923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9E1D21E5-C826-477F-87BA-145CA22057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E6A5C326-3110-41B9-97CB-60FA8833DA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AC2D8D4-C661-4553-AE9B-0FAC9AC6E2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1FE3E80-CB44-43AA-BCC7-E5B74486C3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2ED15B7A-3BE5-487E-86C7-95FDDF3AC6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15A73FFE-029E-4C78-AFB7-D2A6816569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A60184F0-4119-48BE-967C-F77C21F4615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4FC95C3-331A-4FF9-AFBE-8FD1D75BD7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15823582-ECDD-45E7-A353-394F1369605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EEB97E47-67B9-4578-B98A-49902FC830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D1F8028A-6E4B-424E-9062-A02A23721AF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954125BC-6904-4D0E-8694-B55C8024101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3C7C3F6F-6110-4151-BB48-23050A015B3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5F0AA0BE-1B7A-4729-B62A-1502DBC31E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BBD50D19-188B-45DB-9AD7-0BAA6C0D50D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65CEA58C-CACA-4E58-B323-73F2CDBA6F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C1D54616-1440-4265-A029-B9158D4308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E643272C-ABDB-44A3-BF48-E9227E1F2F9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8B948957-D574-4072-9E26-C32D4559A9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8EE776ED-1F40-4530-AD7F-D8828763DF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F511404A-0EBD-461A-8906-ACE3A46D46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9B19334C-8AD9-461C-8559-C98C268351F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7C946678-EB3C-49D5-8766-C8A1F726E4C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4050AEDC-802D-4EDC-8A57-CEE5263FCC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572F2394-E9B0-476B-A36E-009BC35C91B4}"/>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3ABDF0E9-35DB-4BED-BE2C-9D7A5AF8410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2F7ADDA6-FF97-46B6-ABB3-065CDACF71B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8" name="【庁舎】&#10;有形固定資産減価償却率最大値テキスト">
          <a:extLst>
            <a:ext uri="{FF2B5EF4-FFF2-40B4-BE49-F238E27FC236}">
              <a16:creationId xmlns:a16="http://schemas.microsoft.com/office/drawing/2014/main" id="{8CDB107C-59E5-4FBD-8A42-2CD0D735F318}"/>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9" name="直線コネクタ 668">
          <a:extLst>
            <a:ext uri="{FF2B5EF4-FFF2-40B4-BE49-F238E27FC236}">
              <a16:creationId xmlns:a16="http://schemas.microsoft.com/office/drawing/2014/main" id="{4E509B7C-FC01-4C7B-B9FE-F5AA1DCC89FD}"/>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70" name="【庁舎】&#10;有形固定資産減価償却率平均値テキスト">
          <a:extLst>
            <a:ext uri="{FF2B5EF4-FFF2-40B4-BE49-F238E27FC236}">
              <a16:creationId xmlns:a16="http://schemas.microsoft.com/office/drawing/2014/main" id="{C1564382-0959-47AE-AABB-6BCD06DC16C3}"/>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71" name="フローチャート: 判断 670">
          <a:extLst>
            <a:ext uri="{FF2B5EF4-FFF2-40B4-BE49-F238E27FC236}">
              <a16:creationId xmlns:a16="http://schemas.microsoft.com/office/drawing/2014/main" id="{846569BB-E592-4476-9D17-BE56B17D4B75}"/>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72" name="フローチャート: 判断 671">
          <a:extLst>
            <a:ext uri="{FF2B5EF4-FFF2-40B4-BE49-F238E27FC236}">
              <a16:creationId xmlns:a16="http://schemas.microsoft.com/office/drawing/2014/main" id="{9F5AA541-610C-4BBE-8577-72AE4E541823}"/>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73" name="フローチャート: 判断 672">
          <a:extLst>
            <a:ext uri="{FF2B5EF4-FFF2-40B4-BE49-F238E27FC236}">
              <a16:creationId xmlns:a16="http://schemas.microsoft.com/office/drawing/2014/main" id="{C0C23061-3C83-4694-9312-3BE9FFDFF5EE}"/>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74" name="フローチャート: 判断 673">
          <a:extLst>
            <a:ext uri="{FF2B5EF4-FFF2-40B4-BE49-F238E27FC236}">
              <a16:creationId xmlns:a16="http://schemas.microsoft.com/office/drawing/2014/main" id="{7FAE11C9-61D7-4366-BE75-AEE795E09AA1}"/>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5" name="フローチャート: 判断 674">
          <a:extLst>
            <a:ext uri="{FF2B5EF4-FFF2-40B4-BE49-F238E27FC236}">
              <a16:creationId xmlns:a16="http://schemas.microsoft.com/office/drawing/2014/main" id="{BFBFB6ED-12AB-4E78-BC07-C058DBFF5F11}"/>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13CF919-A0A7-4DB0-9542-2FC5DCCCD3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CE3A70B-53B8-4082-A378-C532D4C24F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66A63C3-2ABB-41D3-8BB7-C2029BA8E3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3BD57E0-7FC9-4448-A88D-FFB4152E7E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8A98484-2170-4D8C-92B8-067E7B53C8A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681" name="楕円 680">
          <a:extLst>
            <a:ext uri="{FF2B5EF4-FFF2-40B4-BE49-F238E27FC236}">
              <a16:creationId xmlns:a16="http://schemas.microsoft.com/office/drawing/2014/main" id="{3BC1F523-1F44-41A7-87C1-39670D29A129}"/>
            </a:ext>
          </a:extLst>
        </xdr:cNvPr>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682" name="【庁舎】&#10;有形固定資産減価償却率該当値テキスト">
          <a:extLst>
            <a:ext uri="{FF2B5EF4-FFF2-40B4-BE49-F238E27FC236}">
              <a16:creationId xmlns:a16="http://schemas.microsoft.com/office/drawing/2014/main" id="{733FF12E-5CFE-4602-94ED-EAC8D18C4F2B}"/>
            </a:ext>
          </a:extLst>
        </xdr:cNvPr>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128270</xdr:rowOff>
    </xdr:from>
    <xdr:to>
      <xdr:col>81</xdr:col>
      <xdr:colOff>101600</xdr:colOff>
      <xdr:row>107</xdr:row>
      <xdr:rowOff>58420</xdr:rowOff>
    </xdr:to>
    <xdr:sp macro="" textlink="">
      <xdr:nvSpPr>
        <xdr:cNvPr id="683" name="楕円 682">
          <a:extLst>
            <a:ext uri="{FF2B5EF4-FFF2-40B4-BE49-F238E27FC236}">
              <a16:creationId xmlns:a16="http://schemas.microsoft.com/office/drawing/2014/main" id="{DD23FFB8-7A76-4E86-B51F-24578445910E}"/>
            </a:ext>
          </a:extLst>
        </xdr:cNvPr>
        <xdr:cNvSpPr/>
      </xdr:nvSpPr>
      <xdr:spPr>
        <a:xfrm>
          <a:off x="1543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xdr:rowOff>
    </xdr:from>
    <xdr:to>
      <xdr:col>85</xdr:col>
      <xdr:colOff>127000</xdr:colOff>
      <xdr:row>107</xdr:row>
      <xdr:rowOff>27214</xdr:rowOff>
    </xdr:to>
    <xdr:cxnSp macro="">
      <xdr:nvCxnSpPr>
        <xdr:cNvPr id="684" name="直線コネクタ 683">
          <a:extLst>
            <a:ext uri="{FF2B5EF4-FFF2-40B4-BE49-F238E27FC236}">
              <a16:creationId xmlns:a16="http://schemas.microsoft.com/office/drawing/2014/main" id="{073ED4DA-F8D6-4DC7-BE1A-1EF6306D61C9}"/>
            </a:ext>
          </a:extLst>
        </xdr:cNvPr>
        <xdr:cNvCxnSpPr/>
      </xdr:nvCxnSpPr>
      <xdr:spPr>
        <a:xfrm>
          <a:off x="15481300" y="183527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62956</xdr:rowOff>
    </xdr:from>
    <xdr:to>
      <xdr:col>76</xdr:col>
      <xdr:colOff>165100</xdr:colOff>
      <xdr:row>106</xdr:row>
      <xdr:rowOff>164556</xdr:rowOff>
    </xdr:to>
    <xdr:sp macro="" textlink="">
      <xdr:nvSpPr>
        <xdr:cNvPr id="685" name="楕円 684">
          <a:extLst>
            <a:ext uri="{FF2B5EF4-FFF2-40B4-BE49-F238E27FC236}">
              <a16:creationId xmlns:a16="http://schemas.microsoft.com/office/drawing/2014/main" id="{D0E09C94-0D5C-4308-91BA-49239631D0BF}"/>
            </a:ext>
          </a:extLst>
        </xdr:cNvPr>
        <xdr:cNvSpPr/>
      </xdr:nvSpPr>
      <xdr:spPr>
        <a:xfrm>
          <a:off x="14541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107</xdr:row>
      <xdr:rowOff>7620</xdr:rowOff>
    </xdr:to>
    <xdr:cxnSp macro="">
      <xdr:nvCxnSpPr>
        <xdr:cNvPr id="686" name="直線コネクタ 685">
          <a:extLst>
            <a:ext uri="{FF2B5EF4-FFF2-40B4-BE49-F238E27FC236}">
              <a16:creationId xmlns:a16="http://schemas.microsoft.com/office/drawing/2014/main" id="{E5AAF5EA-AC56-48F6-817A-08BE43D417AA}"/>
            </a:ext>
          </a:extLst>
        </xdr:cNvPr>
        <xdr:cNvCxnSpPr/>
      </xdr:nvCxnSpPr>
      <xdr:spPr>
        <a:xfrm>
          <a:off x="14592300" y="1828745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687" name="楕円 686">
          <a:extLst>
            <a:ext uri="{FF2B5EF4-FFF2-40B4-BE49-F238E27FC236}">
              <a16:creationId xmlns:a16="http://schemas.microsoft.com/office/drawing/2014/main" id="{97C799E0-ED5B-44B5-A7E9-17E57FFB9669}"/>
            </a:ext>
          </a:extLst>
        </xdr:cNvPr>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113756</xdr:rowOff>
    </xdr:from>
    <xdr:to>
      <xdr:col>76</xdr:col>
      <xdr:colOff>114300</xdr:colOff>
      <xdr:row>106</xdr:row>
      <xdr:rowOff>113756</xdr:rowOff>
    </xdr:to>
    <xdr:cxnSp macro="">
      <xdr:nvCxnSpPr>
        <xdr:cNvPr id="688" name="直線コネクタ 687">
          <a:extLst>
            <a:ext uri="{FF2B5EF4-FFF2-40B4-BE49-F238E27FC236}">
              <a16:creationId xmlns:a16="http://schemas.microsoft.com/office/drawing/2014/main" id="{42E5DFA3-711C-42E6-B9A9-4AFF19EAA260}"/>
            </a:ext>
          </a:extLst>
        </xdr:cNvPr>
        <xdr:cNvCxnSpPr/>
      </xdr:nvCxnSpPr>
      <xdr:spPr>
        <a:xfrm>
          <a:off x="13703300" y="18287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30299</xdr:rowOff>
    </xdr:from>
    <xdr:to>
      <xdr:col>67</xdr:col>
      <xdr:colOff>101600</xdr:colOff>
      <xdr:row>106</xdr:row>
      <xdr:rowOff>131899</xdr:rowOff>
    </xdr:to>
    <xdr:sp macro="" textlink="">
      <xdr:nvSpPr>
        <xdr:cNvPr id="689" name="楕円 688">
          <a:extLst>
            <a:ext uri="{FF2B5EF4-FFF2-40B4-BE49-F238E27FC236}">
              <a16:creationId xmlns:a16="http://schemas.microsoft.com/office/drawing/2014/main" id="{8A13FE4E-94A8-41E0-A0E9-5817AE119B20}"/>
            </a:ext>
          </a:extLst>
        </xdr:cNvPr>
        <xdr:cNvSpPr/>
      </xdr:nvSpPr>
      <xdr:spPr>
        <a:xfrm>
          <a:off x="12763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81099</xdr:rowOff>
    </xdr:from>
    <xdr:to>
      <xdr:col>71</xdr:col>
      <xdr:colOff>177800</xdr:colOff>
      <xdr:row>106</xdr:row>
      <xdr:rowOff>113756</xdr:rowOff>
    </xdr:to>
    <xdr:cxnSp macro="">
      <xdr:nvCxnSpPr>
        <xdr:cNvPr id="690" name="直線コネクタ 689">
          <a:extLst>
            <a:ext uri="{FF2B5EF4-FFF2-40B4-BE49-F238E27FC236}">
              <a16:creationId xmlns:a16="http://schemas.microsoft.com/office/drawing/2014/main" id="{D68C7DE4-73F2-4214-91C9-B609FD20438A}"/>
            </a:ext>
          </a:extLst>
        </xdr:cNvPr>
        <xdr:cNvCxnSpPr/>
      </xdr:nvCxnSpPr>
      <xdr:spPr>
        <a:xfrm>
          <a:off x="12814300" y="182547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691" name="n_1aveValue【庁舎】&#10;有形固定資産減価償却率">
          <a:extLst>
            <a:ext uri="{FF2B5EF4-FFF2-40B4-BE49-F238E27FC236}">
              <a16:creationId xmlns:a16="http://schemas.microsoft.com/office/drawing/2014/main" id="{3368EF72-270D-4CAF-94EF-80A918203486}"/>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92" name="n_2aveValue【庁舎】&#10;有形固定資産減価償却率">
          <a:extLst>
            <a:ext uri="{FF2B5EF4-FFF2-40B4-BE49-F238E27FC236}">
              <a16:creationId xmlns:a16="http://schemas.microsoft.com/office/drawing/2014/main" id="{A03CD58C-4A7A-4E4C-B9A5-003FD64A371C}"/>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93" name="n_3aveValue【庁舎】&#10;有形固定資産減価償却率">
          <a:extLst>
            <a:ext uri="{FF2B5EF4-FFF2-40B4-BE49-F238E27FC236}">
              <a16:creationId xmlns:a16="http://schemas.microsoft.com/office/drawing/2014/main" id="{06AC85A4-CFA5-4D5B-90D1-B66C1D16CD78}"/>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94" name="n_4aveValue【庁舎】&#10;有形固定資産減価償却率">
          <a:extLst>
            <a:ext uri="{FF2B5EF4-FFF2-40B4-BE49-F238E27FC236}">
              <a16:creationId xmlns:a16="http://schemas.microsoft.com/office/drawing/2014/main" id="{8A038031-8B8A-4DAC-A35F-DA01FA2EA0E6}"/>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49547</xdr:rowOff>
    </xdr:from>
    <xdr:ext cx="405111" cy="259045"/>
    <xdr:sp macro="" textlink="">
      <xdr:nvSpPr>
        <xdr:cNvPr id="695" name="n_1mainValue【庁舎】&#10;有形固定資産減価償却率">
          <a:extLst>
            <a:ext uri="{FF2B5EF4-FFF2-40B4-BE49-F238E27FC236}">
              <a16:creationId xmlns:a16="http://schemas.microsoft.com/office/drawing/2014/main" id="{E1C6E6F7-1F2B-4498-880E-859DE778D4EC}"/>
            </a:ext>
          </a:extLst>
        </xdr:cNvPr>
        <xdr:cNvSpPr txBox="1"/>
      </xdr:nvSpPr>
      <xdr:spPr>
        <a:xfrm>
          <a:off x="152660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155683</xdr:rowOff>
    </xdr:from>
    <xdr:ext cx="405111" cy="259045"/>
    <xdr:sp macro="" textlink="">
      <xdr:nvSpPr>
        <xdr:cNvPr id="696" name="n_2mainValue【庁舎】&#10;有形固定資産減価償却率">
          <a:extLst>
            <a:ext uri="{FF2B5EF4-FFF2-40B4-BE49-F238E27FC236}">
              <a16:creationId xmlns:a16="http://schemas.microsoft.com/office/drawing/2014/main" id="{2D4B67FD-194E-4B32-BE84-DC8C8F63F9C3}"/>
            </a:ext>
          </a:extLst>
        </xdr:cNvPr>
        <xdr:cNvSpPr txBox="1"/>
      </xdr:nvSpPr>
      <xdr:spPr>
        <a:xfrm>
          <a:off x="14389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697" name="n_3mainValue【庁舎】&#10;有形固定資産減価償却率">
          <a:extLst>
            <a:ext uri="{FF2B5EF4-FFF2-40B4-BE49-F238E27FC236}">
              <a16:creationId xmlns:a16="http://schemas.microsoft.com/office/drawing/2014/main" id="{7DA68E47-2752-4E1D-AF12-472C33F2185C}"/>
            </a:ext>
          </a:extLst>
        </xdr:cNvPr>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123026</xdr:rowOff>
    </xdr:from>
    <xdr:ext cx="405111" cy="259045"/>
    <xdr:sp macro="" textlink="">
      <xdr:nvSpPr>
        <xdr:cNvPr id="698" name="n_4mainValue【庁舎】&#10;有形固定資産減価償却率">
          <a:extLst>
            <a:ext uri="{FF2B5EF4-FFF2-40B4-BE49-F238E27FC236}">
              <a16:creationId xmlns:a16="http://schemas.microsoft.com/office/drawing/2014/main" id="{90BA5626-5165-4566-8ECC-8C2D47E05D1E}"/>
            </a:ext>
          </a:extLst>
        </xdr:cNvPr>
        <xdr:cNvSpPr txBox="1"/>
      </xdr:nvSpPr>
      <xdr:spPr>
        <a:xfrm>
          <a:off x="12611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469713AA-1184-40EB-8CB8-218E752BC7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38A1B8A2-AB7F-405D-8C28-61AC8FA493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984C2088-1BD0-42C3-BBF8-2A6265F1A7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51A8236-D2BF-4376-A60E-CDB66566BC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4847961C-133B-45A2-AC4E-99D8365853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95C57B5A-D72A-4888-8BEE-C2DACAA8A0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C2FFEC33-79BC-4A65-BF3D-9670E775DE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5104903-DA34-4165-A3A4-29C9F422F8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70F87047-B6A5-464E-BFBF-5FFAC8E1F1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B53219D8-7905-4596-ACB9-89E6FB7D8E0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E1E0A713-9AFA-453C-BD1A-222B4007EF4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CEA05FC7-752E-4DD0-8441-5C7CC9BACF0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D512D1F5-B084-4264-8AC9-9B20954937A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DF642549-6457-45DC-8BB6-26D1A456FF1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563817E7-B126-4046-BB00-611F92E4E99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81B493E5-4744-4988-8B6D-E697C87ED2E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BBADCA3E-B8B9-442A-B60E-565E856414E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81CE2931-7AD3-4419-B57B-AA7C789A127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DC8A3636-B855-4AB1-9636-DECBF4E55F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4DAE321A-E12F-499C-B733-1A2C612B353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395E87E3-D0E0-42E5-8EA0-0E054F3BB48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20" name="直線コネクタ 719">
          <a:extLst>
            <a:ext uri="{FF2B5EF4-FFF2-40B4-BE49-F238E27FC236}">
              <a16:creationId xmlns:a16="http://schemas.microsoft.com/office/drawing/2014/main" id="{013C747F-1439-4E4D-A2BD-13B2758772AB}"/>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1" name="【庁舎】&#10;一人当たり面積最小値テキスト">
          <a:extLst>
            <a:ext uri="{FF2B5EF4-FFF2-40B4-BE49-F238E27FC236}">
              <a16:creationId xmlns:a16="http://schemas.microsoft.com/office/drawing/2014/main" id="{7EA135C8-DCCD-4A36-834E-91BF93A13042}"/>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2" name="直線コネクタ 721">
          <a:extLst>
            <a:ext uri="{FF2B5EF4-FFF2-40B4-BE49-F238E27FC236}">
              <a16:creationId xmlns:a16="http://schemas.microsoft.com/office/drawing/2014/main" id="{E616D506-7227-4B7A-A738-5700F3620B1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3" name="【庁舎】&#10;一人当たり面積最大値テキスト">
          <a:extLst>
            <a:ext uri="{FF2B5EF4-FFF2-40B4-BE49-F238E27FC236}">
              <a16:creationId xmlns:a16="http://schemas.microsoft.com/office/drawing/2014/main" id="{83313561-06E9-4CC4-BF40-1CD9B5229906}"/>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4" name="直線コネクタ 723">
          <a:extLst>
            <a:ext uri="{FF2B5EF4-FFF2-40B4-BE49-F238E27FC236}">
              <a16:creationId xmlns:a16="http://schemas.microsoft.com/office/drawing/2014/main" id="{C7B88717-2F52-465A-AE9C-349505B48F9A}"/>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725" name="【庁舎】&#10;一人当たり面積平均値テキスト">
          <a:extLst>
            <a:ext uri="{FF2B5EF4-FFF2-40B4-BE49-F238E27FC236}">
              <a16:creationId xmlns:a16="http://schemas.microsoft.com/office/drawing/2014/main" id="{D3664A37-913F-4032-A56E-C3EFDC84CD8B}"/>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6" name="フローチャート: 判断 725">
          <a:extLst>
            <a:ext uri="{FF2B5EF4-FFF2-40B4-BE49-F238E27FC236}">
              <a16:creationId xmlns:a16="http://schemas.microsoft.com/office/drawing/2014/main" id="{A40A4883-5BD1-4C64-AA5C-82667B525892}"/>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153873</xdr:rowOff>
    </xdr:from>
    <xdr:to>
      <xdr:col>112</xdr:col>
      <xdr:colOff>38100</xdr:colOff>
      <xdr:row>107</xdr:row>
      <xdr:rowOff>84023</xdr:rowOff>
    </xdr:to>
    <xdr:sp macro="" textlink="">
      <xdr:nvSpPr>
        <xdr:cNvPr id="727" name="フローチャート: 判断 726">
          <a:extLst>
            <a:ext uri="{FF2B5EF4-FFF2-40B4-BE49-F238E27FC236}">
              <a16:creationId xmlns:a16="http://schemas.microsoft.com/office/drawing/2014/main" id="{C0453560-BE7C-4566-B602-DFC72145C9B4}"/>
            </a:ext>
          </a:extLst>
        </xdr:cNvPr>
        <xdr:cNvSpPr/>
      </xdr:nvSpPr>
      <xdr:spPr>
        <a:xfrm>
          <a:off x="21272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170332</xdr:rowOff>
    </xdr:from>
    <xdr:to>
      <xdr:col>107</xdr:col>
      <xdr:colOff>101600</xdr:colOff>
      <xdr:row>107</xdr:row>
      <xdr:rowOff>100482</xdr:rowOff>
    </xdr:to>
    <xdr:sp macro="" textlink="">
      <xdr:nvSpPr>
        <xdr:cNvPr id="728" name="フローチャート: 判断 727">
          <a:extLst>
            <a:ext uri="{FF2B5EF4-FFF2-40B4-BE49-F238E27FC236}">
              <a16:creationId xmlns:a16="http://schemas.microsoft.com/office/drawing/2014/main" id="{EF7D56C2-64DE-4B5F-B82F-7336703D55FB}"/>
            </a:ext>
          </a:extLst>
        </xdr:cNvPr>
        <xdr:cNvSpPr/>
      </xdr:nvSpPr>
      <xdr:spPr>
        <a:xfrm>
          <a:off x="20383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729" name="フローチャート: 判断 728">
          <a:extLst>
            <a:ext uri="{FF2B5EF4-FFF2-40B4-BE49-F238E27FC236}">
              <a16:creationId xmlns:a16="http://schemas.microsoft.com/office/drawing/2014/main" id="{69653119-A196-499D-ACA1-5662442721A7}"/>
            </a:ext>
          </a:extLst>
        </xdr:cNvPr>
        <xdr:cNvSpPr/>
      </xdr:nvSpPr>
      <xdr:spPr>
        <a:xfrm>
          <a:off x="19494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8941</xdr:rowOff>
    </xdr:from>
    <xdr:to>
      <xdr:col>98</xdr:col>
      <xdr:colOff>38100</xdr:colOff>
      <xdr:row>107</xdr:row>
      <xdr:rowOff>110541</xdr:rowOff>
    </xdr:to>
    <xdr:sp macro="" textlink="">
      <xdr:nvSpPr>
        <xdr:cNvPr id="730" name="フローチャート: 判断 729">
          <a:extLst>
            <a:ext uri="{FF2B5EF4-FFF2-40B4-BE49-F238E27FC236}">
              <a16:creationId xmlns:a16="http://schemas.microsoft.com/office/drawing/2014/main" id="{0F025A41-1D15-4D5F-AE48-18E5687DD11C}"/>
            </a:ext>
          </a:extLst>
        </xdr:cNvPr>
        <xdr:cNvSpPr/>
      </xdr:nvSpPr>
      <xdr:spPr>
        <a:xfrm>
          <a:off x="18605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D59D6B0-02BC-493B-A5DD-A6B542F30D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6796AF5-87B4-42F2-92BA-5D2CA805B8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F012362-986C-4045-95C5-C6BC12EF2D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87F3045-3B63-42E9-B7FB-8412DC23B9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A4D8EF0-132E-4366-B899-DA76EE86C6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147473</xdr:rowOff>
    </xdr:from>
    <xdr:to>
      <xdr:col>116</xdr:col>
      <xdr:colOff>114300</xdr:colOff>
      <xdr:row>107</xdr:row>
      <xdr:rowOff>77623</xdr:rowOff>
    </xdr:to>
    <xdr:sp macro="" textlink="">
      <xdr:nvSpPr>
        <xdr:cNvPr id="736" name="楕円 735">
          <a:extLst>
            <a:ext uri="{FF2B5EF4-FFF2-40B4-BE49-F238E27FC236}">
              <a16:creationId xmlns:a16="http://schemas.microsoft.com/office/drawing/2014/main" id="{1787DEC9-E2AD-4E24-BB85-B0F1B2518B17}"/>
            </a:ext>
          </a:extLst>
        </xdr:cNvPr>
        <xdr:cNvSpPr/>
      </xdr:nvSpPr>
      <xdr:spPr>
        <a:xfrm>
          <a:off x="22110700" y="18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125900</xdr:rowOff>
    </xdr:from>
    <xdr:ext cx="469744" cy="259045"/>
    <xdr:sp macro="" textlink="">
      <xdr:nvSpPr>
        <xdr:cNvPr id="737" name="【庁舎】&#10;一人当たり面積該当値テキスト">
          <a:extLst>
            <a:ext uri="{FF2B5EF4-FFF2-40B4-BE49-F238E27FC236}">
              <a16:creationId xmlns:a16="http://schemas.microsoft.com/office/drawing/2014/main" id="{C1C6BBE3-801E-4C25-BD30-1FD5B954700D}"/>
            </a:ext>
          </a:extLst>
        </xdr:cNvPr>
        <xdr:cNvSpPr txBox="1"/>
      </xdr:nvSpPr>
      <xdr:spPr>
        <a:xfrm>
          <a:off x="22199600" y="1829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151588</xdr:rowOff>
    </xdr:from>
    <xdr:to>
      <xdr:col>112</xdr:col>
      <xdr:colOff>38100</xdr:colOff>
      <xdr:row>107</xdr:row>
      <xdr:rowOff>81738</xdr:rowOff>
    </xdr:to>
    <xdr:sp macro="" textlink="">
      <xdr:nvSpPr>
        <xdr:cNvPr id="738" name="楕円 737">
          <a:extLst>
            <a:ext uri="{FF2B5EF4-FFF2-40B4-BE49-F238E27FC236}">
              <a16:creationId xmlns:a16="http://schemas.microsoft.com/office/drawing/2014/main" id="{45C1EA6D-B7FD-448F-87AA-DF488B0C31D5}"/>
            </a:ext>
          </a:extLst>
        </xdr:cNvPr>
        <xdr:cNvSpPr/>
      </xdr:nvSpPr>
      <xdr:spPr>
        <a:xfrm>
          <a:off x="21272500" y="183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26823</xdr:rowOff>
    </xdr:from>
    <xdr:to>
      <xdr:col>116</xdr:col>
      <xdr:colOff>63500</xdr:colOff>
      <xdr:row>107</xdr:row>
      <xdr:rowOff>30938</xdr:rowOff>
    </xdr:to>
    <xdr:cxnSp macro="">
      <xdr:nvCxnSpPr>
        <xdr:cNvPr id="739" name="直線コネクタ 738">
          <a:extLst>
            <a:ext uri="{FF2B5EF4-FFF2-40B4-BE49-F238E27FC236}">
              <a16:creationId xmlns:a16="http://schemas.microsoft.com/office/drawing/2014/main" id="{5EF38817-A58E-4536-86FB-3A9BAE1ABD27}"/>
            </a:ext>
          </a:extLst>
        </xdr:cNvPr>
        <xdr:cNvCxnSpPr/>
      </xdr:nvCxnSpPr>
      <xdr:spPr>
        <a:xfrm flipV="1">
          <a:off x="21323300" y="1837197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157531</xdr:rowOff>
    </xdr:from>
    <xdr:to>
      <xdr:col>107</xdr:col>
      <xdr:colOff>101600</xdr:colOff>
      <xdr:row>107</xdr:row>
      <xdr:rowOff>87681</xdr:rowOff>
    </xdr:to>
    <xdr:sp macro="" textlink="">
      <xdr:nvSpPr>
        <xdr:cNvPr id="740" name="楕円 739">
          <a:extLst>
            <a:ext uri="{FF2B5EF4-FFF2-40B4-BE49-F238E27FC236}">
              <a16:creationId xmlns:a16="http://schemas.microsoft.com/office/drawing/2014/main" id="{AA4D1138-107F-4C2B-A08D-E348F78E6562}"/>
            </a:ext>
          </a:extLst>
        </xdr:cNvPr>
        <xdr:cNvSpPr/>
      </xdr:nvSpPr>
      <xdr:spPr>
        <a:xfrm>
          <a:off x="20383500" y="183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30938</xdr:rowOff>
    </xdr:from>
    <xdr:to>
      <xdr:col>111</xdr:col>
      <xdr:colOff>177800</xdr:colOff>
      <xdr:row>107</xdr:row>
      <xdr:rowOff>36881</xdr:rowOff>
    </xdr:to>
    <xdr:cxnSp macro="">
      <xdr:nvCxnSpPr>
        <xdr:cNvPr id="741" name="直線コネクタ 740">
          <a:extLst>
            <a:ext uri="{FF2B5EF4-FFF2-40B4-BE49-F238E27FC236}">
              <a16:creationId xmlns:a16="http://schemas.microsoft.com/office/drawing/2014/main" id="{CC0421D0-31D9-45E7-A64D-A4EB317F4476}"/>
            </a:ext>
          </a:extLst>
        </xdr:cNvPr>
        <xdr:cNvCxnSpPr/>
      </xdr:nvCxnSpPr>
      <xdr:spPr>
        <a:xfrm flipV="1">
          <a:off x="20434300" y="1837608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161646</xdr:rowOff>
    </xdr:from>
    <xdr:to>
      <xdr:col>102</xdr:col>
      <xdr:colOff>165100</xdr:colOff>
      <xdr:row>107</xdr:row>
      <xdr:rowOff>91796</xdr:rowOff>
    </xdr:to>
    <xdr:sp macro="" textlink="">
      <xdr:nvSpPr>
        <xdr:cNvPr id="742" name="楕円 741">
          <a:extLst>
            <a:ext uri="{FF2B5EF4-FFF2-40B4-BE49-F238E27FC236}">
              <a16:creationId xmlns:a16="http://schemas.microsoft.com/office/drawing/2014/main" id="{D64B9FD1-7E78-46B1-A2D7-F60365B8045F}"/>
            </a:ext>
          </a:extLst>
        </xdr:cNvPr>
        <xdr:cNvSpPr/>
      </xdr:nvSpPr>
      <xdr:spPr>
        <a:xfrm>
          <a:off x="19494500" y="183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36881</xdr:rowOff>
    </xdr:from>
    <xdr:to>
      <xdr:col>107</xdr:col>
      <xdr:colOff>50800</xdr:colOff>
      <xdr:row>107</xdr:row>
      <xdr:rowOff>40996</xdr:rowOff>
    </xdr:to>
    <xdr:cxnSp macro="">
      <xdr:nvCxnSpPr>
        <xdr:cNvPr id="743" name="直線コネクタ 742">
          <a:extLst>
            <a:ext uri="{FF2B5EF4-FFF2-40B4-BE49-F238E27FC236}">
              <a16:creationId xmlns:a16="http://schemas.microsoft.com/office/drawing/2014/main" id="{8C66232E-4058-48EE-AFD1-1BE67C720381}"/>
            </a:ext>
          </a:extLst>
        </xdr:cNvPr>
        <xdr:cNvCxnSpPr/>
      </xdr:nvCxnSpPr>
      <xdr:spPr>
        <a:xfrm flipV="1">
          <a:off x="19545300" y="1838203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165303</xdr:rowOff>
    </xdr:from>
    <xdr:to>
      <xdr:col>98</xdr:col>
      <xdr:colOff>38100</xdr:colOff>
      <xdr:row>107</xdr:row>
      <xdr:rowOff>95453</xdr:rowOff>
    </xdr:to>
    <xdr:sp macro="" textlink="">
      <xdr:nvSpPr>
        <xdr:cNvPr id="744" name="楕円 743">
          <a:extLst>
            <a:ext uri="{FF2B5EF4-FFF2-40B4-BE49-F238E27FC236}">
              <a16:creationId xmlns:a16="http://schemas.microsoft.com/office/drawing/2014/main" id="{55124E80-C2C3-42F8-971C-E35685F31E2C}"/>
            </a:ext>
          </a:extLst>
        </xdr:cNvPr>
        <xdr:cNvSpPr/>
      </xdr:nvSpPr>
      <xdr:spPr>
        <a:xfrm>
          <a:off x="18605500" y="183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40996</xdr:rowOff>
    </xdr:from>
    <xdr:to>
      <xdr:col>102</xdr:col>
      <xdr:colOff>114300</xdr:colOff>
      <xdr:row>107</xdr:row>
      <xdr:rowOff>44653</xdr:rowOff>
    </xdr:to>
    <xdr:cxnSp macro="">
      <xdr:nvCxnSpPr>
        <xdr:cNvPr id="745" name="直線コネクタ 744">
          <a:extLst>
            <a:ext uri="{FF2B5EF4-FFF2-40B4-BE49-F238E27FC236}">
              <a16:creationId xmlns:a16="http://schemas.microsoft.com/office/drawing/2014/main" id="{3431D91B-F663-4D72-B5C3-FCE9FC99BB82}"/>
            </a:ext>
          </a:extLst>
        </xdr:cNvPr>
        <xdr:cNvCxnSpPr/>
      </xdr:nvCxnSpPr>
      <xdr:spPr>
        <a:xfrm flipV="1">
          <a:off x="18656300" y="1838614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75150</xdr:rowOff>
    </xdr:from>
    <xdr:ext cx="469744" cy="259045"/>
    <xdr:sp macro="" textlink="">
      <xdr:nvSpPr>
        <xdr:cNvPr id="746" name="n_1aveValue【庁舎】&#10;一人当たり面積">
          <a:extLst>
            <a:ext uri="{FF2B5EF4-FFF2-40B4-BE49-F238E27FC236}">
              <a16:creationId xmlns:a16="http://schemas.microsoft.com/office/drawing/2014/main" id="{15902532-1C4B-4F41-A875-5923ADD571E3}"/>
            </a:ext>
          </a:extLst>
        </xdr:cNvPr>
        <xdr:cNvSpPr txBox="1"/>
      </xdr:nvSpPr>
      <xdr:spPr>
        <a:xfrm>
          <a:off x="210757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91609</xdr:rowOff>
    </xdr:from>
    <xdr:ext cx="469744" cy="259045"/>
    <xdr:sp macro="" textlink="">
      <xdr:nvSpPr>
        <xdr:cNvPr id="747" name="n_2aveValue【庁舎】&#10;一人当たり面積">
          <a:extLst>
            <a:ext uri="{FF2B5EF4-FFF2-40B4-BE49-F238E27FC236}">
              <a16:creationId xmlns:a16="http://schemas.microsoft.com/office/drawing/2014/main" id="{F87303B0-3BBE-45A0-A0D8-639AFACC1B9B}"/>
            </a:ext>
          </a:extLst>
        </xdr:cNvPr>
        <xdr:cNvSpPr txBox="1"/>
      </xdr:nvSpPr>
      <xdr:spPr>
        <a:xfrm>
          <a:off x="20199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748" name="n_3aveValue【庁舎】&#10;一人当たり面積">
          <a:extLst>
            <a:ext uri="{FF2B5EF4-FFF2-40B4-BE49-F238E27FC236}">
              <a16:creationId xmlns:a16="http://schemas.microsoft.com/office/drawing/2014/main" id="{6CA3163B-D27E-458E-8C3E-55958332B95D}"/>
            </a:ext>
          </a:extLst>
        </xdr:cNvPr>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101668</xdr:rowOff>
    </xdr:from>
    <xdr:ext cx="469744" cy="259045"/>
    <xdr:sp macro="" textlink="">
      <xdr:nvSpPr>
        <xdr:cNvPr id="749" name="n_4aveValue【庁舎】&#10;一人当たり面積">
          <a:extLst>
            <a:ext uri="{FF2B5EF4-FFF2-40B4-BE49-F238E27FC236}">
              <a16:creationId xmlns:a16="http://schemas.microsoft.com/office/drawing/2014/main" id="{5F169D53-F753-41C4-8881-75470DD12121}"/>
            </a:ext>
          </a:extLst>
        </xdr:cNvPr>
        <xdr:cNvSpPr txBox="1"/>
      </xdr:nvSpPr>
      <xdr:spPr>
        <a:xfrm>
          <a:off x="184214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98265</xdr:rowOff>
    </xdr:from>
    <xdr:ext cx="469744" cy="259045"/>
    <xdr:sp macro="" textlink="">
      <xdr:nvSpPr>
        <xdr:cNvPr id="750" name="n_1mainValue【庁舎】&#10;一人当たり面積">
          <a:extLst>
            <a:ext uri="{FF2B5EF4-FFF2-40B4-BE49-F238E27FC236}">
              <a16:creationId xmlns:a16="http://schemas.microsoft.com/office/drawing/2014/main" id="{935A1539-A06E-44F2-9181-3D39C52640E4}"/>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104208</xdr:rowOff>
    </xdr:from>
    <xdr:ext cx="469744" cy="259045"/>
    <xdr:sp macro="" textlink="">
      <xdr:nvSpPr>
        <xdr:cNvPr id="751" name="n_2mainValue【庁舎】&#10;一人当たり面積">
          <a:extLst>
            <a:ext uri="{FF2B5EF4-FFF2-40B4-BE49-F238E27FC236}">
              <a16:creationId xmlns:a16="http://schemas.microsoft.com/office/drawing/2014/main" id="{AC50D8F3-48FF-47AF-8D5B-D6F3839B364C}"/>
            </a:ext>
          </a:extLst>
        </xdr:cNvPr>
        <xdr:cNvSpPr txBox="1"/>
      </xdr:nvSpPr>
      <xdr:spPr>
        <a:xfrm>
          <a:off x="20199427" y="1810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108323</xdr:rowOff>
    </xdr:from>
    <xdr:ext cx="469744" cy="259045"/>
    <xdr:sp macro="" textlink="">
      <xdr:nvSpPr>
        <xdr:cNvPr id="752" name="n_3mainValue【庁舎】&#10;一人当たり面積">
          <a:extLst>
            <a:ext uri="{FF2B5EF4-FFF2-40B4-BE49-F238E27FC236}">
              <a16:creationId xmlns:a16="http://schemas.microsoft.com/office/drawing/2014/main" id="{AEEB7594-D54F-43D6-8BDC-D5CD5F8EF253}"/>
            </a:ext>
          </a:extLst>
        </xdr:cNvPr>
        <xdr:cNvSpPr txBox="1"/>
      </xdr:nvSpPr>
      <xdr:spPr>
        <a:xfrm>
          <a:off x="19310427" y="1811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111980</xdr:rowOff>
    </xdr:from>
    <xdr:ext cx="469744" cy="259045"/>
    <xdr:sp macro="" textlink="">
      <xdr:nvSpPr>
        <xdr:cNvPr id="753" name="n_4mainValue【庁舎】&#10;一人当たり面積">
          <a:extLst>
            <a:ext uri="{FF2B5EF4-FFF2-40B4-BE49-F238E27FC236}">
              <a16:creationId xmlns:a16="http://schemas.microsoft.com/office/drawing/2014/main" id="{6B436646-7714-42A6-843E-B4A0EE15FE94}"/>
            </a:ext>
          </a:extLst>
        </xdr:cNvPr>
        <xdr:cNvSpPr txBox="1"/>
      </xdr:nvSpPr>
      <xdr:spPr>
        <a:xfrm>
          <a:off x="18421427" y="1811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43F96D65-C989-42EC-996F-CA2B1B583CD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F046320-9AE5-4BE6-8F56-321E52375D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CB4A2136-EFF8-427F-9EA1-76189C66F25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一部の施設を除き、いずれも類似団体と比較し高い水準となっている。施設の老朽化に伴い、更新の必要が出てきているが、膨大なコストがかかることから更新が遅れている。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人口減少に伴い、一人当たりに換算した数値は年々増加傾向となっている。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公共施設等総合管理計画、個別施設計画に基づき、優先度の高い施設を精査し、適正管理に努めていく。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8829269</v>
      </c>
      <c r="BO4" s="433"/>
      <c r="BP4" s="433"/>
      <c r="BQ4" s="433"/>
      <c r="BR4" s="433"/>
      <c r="BS4" s="433"/>
      <c r="BT4" s="433"/>
      <c r="BU4" s="434"/>
      <c r="BV4" s="432">
        <v>6980296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6.6</v>
      </c>
      <c r="CU4" s="439"/>
      <c r="CV4" s="439"/>
      <c r="CW4" s="439"/>
      <c r="CX4" s="439"/>
      <c r="CY4" s="439"/>
      <c r="CZ4" s="439"/>
      <c r="DA4" s="440"/>
      <c r="DB4" s="438">
        <v>6.8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8518077</v>
      </c>
      <c r="BO5" s="470"/>
      <c r="BP5" s="470"/>
      <c r="BQ5" s="470"/>
      <c r="BR5" s="470"/>
      <c r="BS5" s="470"/>
      <c r="BT5" s="470"/>
      <c r="BU5" s="471"/>
      <c r="BV5" s="469">
        <v>6645095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81.7</v>
      </c>
      <c r="CU5" s="467"/>
      <c r="CV5" s="467"/>
      <c r="CW5" s="467"/>
      <c r="CX5" s="467"/>
      <c r="CY5" s="467"/>
      <c r="CZ5" s="467"/>
      <c r="DA5" s="468"/>
      <c r="DB5" s="466">
        <v>79.400000000000006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311192</v>
      </c>
      <c r="BO6" s="470"/>
      <c r="BP6" s="470"/>
      <c r="BQ6" s="470"/>
      <c r="BR6" s="470"/>
      <c r="BS6" s="470"/>
      <c r="BT6" s="470"/>
      <c r="BU6" s="471"/>
      <c r="BV6" s="469">
        <v>335201</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84.4</v>
      </c>
      <c r="CU6" s="507"/>
      <c r="CV6" s="507"/>
      <c r="CW6" s="507"/>
      <c r="CX6" s="507"/>
      <c r="CY6" s="507"/>
      <c r="CZ6" s="507"/>
      <c r="DA6" s="508"/>
      <c r="DB6" s="506">
        <v>82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1887</v>
      </c>
      <c r="BO7" s="470"/>
      <c r="BP7" s="470"/>
      <c r="BQ7" s="470"/>
      <c r="BR7" s="470"/>
      <c r="BS7" s="470"/>
      <c r="BT7" s="470"/>
      <c r="BU7" s="471"/>
      <c r="BV7" s="469">
        <v>34781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4688634</v>
      </c>
      <c r="CU7" s="470"/>
      <c r="CV7" s="470"/>
      <c r="CW7" s="470"/>
      <c r="CX7" s="470"/>
      <c r="CY7" s="470"/>
      <c r="CZ7" s="470"/>
      <c r="DA7" s="471"/>
      <c r="DB7" s="469">
        <v>4388929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309305</v>
      </c>
      <c r="BO8" s="470"/>
      <c r="BP8" s="470"/>
      <c r="BQ8" s="470"/>
      <c r="BR8" s="470"/>
      <c r="BS8" s="470"/>
      <c r="BT8" s="470"/>
      <c r="BU8" s="471"/>
      <c r="BV8" s="469">
        <v>300420</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0.27</v>
      </c>
      <c r="CU8" s="510"/>
      <c r="CV8" s="510"/>
      <c r="CW8" s="510"/>
      <c r="CX8" s="510"/>
      <c r="CY8" s="510"/>
      <c r="CZ8" s="510"/>
      <c r="DA8" s="511"/>
      <c r="DB8" s="509">
        <v>0.27</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8989</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8885</v>
      </c>
      <c r="BO9" s="470"/>
      <c r="BP9" s="470"/>
      <c r="BQ9" s="470"/>
      <c r="BR9" s="470"/>
      <c r="BS9" s="470"/>
      <c r="BT9" s="470"/>
      <c r="BU9" s="471"/>
      <c r="BV9" s="469">
        <v>66263</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10.1</v>
      </c>
      <c r="CU9" s="467"/>
      <c r="CV9" s="467"/>
      <c r="CW9" s="467"/>
      <c r="CX9" s="467"/>
      <c r="CY9" s="467"/>
      <c r="CZ9" s="467"/>
      <c r="DA9" s="468"/>
      <c r="DB9" s="466">
        <v>10.4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10029</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106083</v>
      </c>
      <c r="BO10" s="470"/>
      <c r="BP10" s="470"/>
      <c r="BQ10" s="470"/>
      <c r="BR10" s="470"/>
      <c r="BS10" s="470"/>
      <c r="BT10" s="470"/>
      <c r="BU10" s="471"/>
      <c r="BV10" s="469">
        <v>23188</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9238</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9135</v>
      </c>
      <c r="S13" s="554"/>
      <c r="T13" s="554"/>
      <c r="U13" s="554"/>
      <c r="V13" s="555"/>
      <c r="W13" s="485" t="s">
        <v>138</v>
      </c>
      <c r="X13" s="486"/>
      <c r="Y13" s="486"/>
      <c r="Z13" s="486"/>
      <c r="AA13" s="486"/>
      <c r="AB13" s="476"/>
      <c r="AC13" s="520">
        <v>1363</v>
      </c>
      <c r="AD13" s="521"/>
      <c r="AE13" s="521"/>
      <c r="AF13" s="521"/>
      <c r="AG13" s="563"/>
      <c r="AH13" s="520">
        <v>1546</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114968</v>
      </c>
      <c r="BO13" s="470"/>
      <c r="BP13" s="470"/>
      <c r="BQ13" s="470"/>
      <c r="BR13" s="470"/>
      <c r="BS13" s="470"/>
      <c r="BT13" s="470"/>
      <c r="BU13" s="471"/>
      <c r="BV13" s="469">
        <v>89451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10.6</v>
      </c>
      <c r="CU13" s="467"/>
      <c r="CV13" s="467"/>
      <c r="CW13" s="467"/>
      <c r="CX13" s="467"/>
      <c r="CY13" s="467"/>
      <c r="CZ13" s="467"/>
      <c r="DA13" s="468"/>
      <c r="DB13" s="466">
        <v>10.3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9427</v>
      </c>
      <c r="S14" s="554"/>
      <c r="T14" s="554"/>
      <c r="U14" s="554"/>
      <c r="V14" s="555"/>
      <c r="W14" s="459"/>
      <c r="X14" s="460"/>
      <c r="Y14" s="460"/>
      <c r="Z14" s="460"/>
      <c r="AA14" s="460"/>
      <c r="AB14" s="449"/>
      <c r="AC14" s="556">
        <v>25.7</v>
      </c>
      <c r="AD14" s="557"/>
      <c r="AE14" s="557"/>
      <c r="AF14" s="557"/>
      <c r="AG14" s="558"/>
      <c r="AH14" s="556">
        <v>27.4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53.3</v>
      </c>
      <c r="CU14" s="568"/>
      <c r="CV14" s="568"/>
      <c r="CW14" s="568"/>
      <c r="CX14" s="568"/>
      <c r="CY14" s="568"/>
      <c r="CZ14" s="568"/>
      <c r="DA14" s="569"/>
      <c r="DB14" s="567">
        <v>72.400000000000006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9318</v>
      </c>
      <c r="S15" s="554"/>
      <c r="T15" s="554"/>
      <c r="U15" s="554"/>
      <c r="V15" s="555"/>
      <c r="W15" s="485" t="s">
        <v>146</v>
      </c>
      <c r="X15" s="486"/>
      <c r="Y15" s="486"/>
      <c r="Z15" s="486"/>
      <c r="AA15" s="486"/>
      <c r="AB15" s="476"/>
      <c r="AC15" s="520">
        <v>1177</v>
      </c>
      <c r="AD15" s="521"/>
      <c r="AE15" s="521"/>
      <c r="AF15" s="521"/>
      <c r="AG15" s="563"/>
      <c r="AH15" s="520">
        <v>1309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1120056</v>
      </c>
      <c r="BO15" s="433"/>
      <c r="BP15" s="433"/>
      <c r="BQ15" s="433"/>
      <c r="BR15" s="433"/>
      <c r="BS15" s="433"/>
      <c r="BT15" s="433"/>
      <c r="BU15" s="434"/>
      <c r="BV15" s="432">
        <v>1065527</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22.2</v>
      </c>
      <c r="AD16" s="557"/>
      <c r="AE16" s="557"/>
      <c r="AF16" s="557"/>
      <c r="AG16" s="558"/>
      <c r="AH16" s="556">
        <v>23.2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4228438</v>
      </c>
      <c r="BO16" s="470"/>
      <c r="BP16" s="470"/>
      <c r="BQ16" s="470"/>
      <c r="BR16" s="470"/>
      <c r="BS16" s="470"/>
      <c r="BT16" s="470"/>
      <c r="BU16" s="471"/>
      <c r="BV16" s="469">
        <v>3977729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2763</v>
      </c>
      <c r="AD17" s="521"/>
      <c r="AE17" s="521"/>
      <c r="AF17" s="521"/>
      <c r="AG17" s="563"/>
      <c r="AH17" s="520">
        <v>2787</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1396599</v>
      </c>
      <c r="BO17" s="470"/>
      <c r="BP17" s="470"/>
      <c r="BQ17" s="470"/>
      <c r="BR17" s="470"/>
      <c r="BS17" s="470"/>
      <c r="BT17" s="470"/>
      <c r="BU17" s="471"/>
      <c r="BV17" s="469">
        <v>1338532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170.21</v>
      </c>
      <c r="M18" s="585"/>
      <c r="N18" s="585"/>
      <c r="O18" s="585"/>
      <c r="P18" s="585"/>
      <c r="Q18" s="585"/>
      <c r="R18" s="586"/>
      <c r="S18" s="586"/>
      <c r="T18" s="586"/>
      <c r="U18" s="586"/>
      <c r="V18" s="587"/>
      <c r="W18" s="487"/>
      <c r="X18" s="488"/>
      <c r="Y18" s="488"/>
      <c r="Z18" s="488"/>
      <c r="AA18" s="488"/>
      <c r="AB18" s="479"/>
      <c r="AC18" s="588">
        <v>52.1</v>
      </c>
      <c r="AD18" s="589"/>
      <c r="AE18" s="589"/>
      <c r="AF18" s="589"/>
      <c r="AG18" s="590"/>
      <c r="AH18" s="588">
        <v>49.4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3847924</v>
      </c>
      <c r="BO18" s="470"/>
      <c r="BP18" s="470"/>
      <c r="BQ18" s="470"/>
      <c r="BR18" s="470"/>
      <c r="BS18" s="470"/>
      <c r="BT18" s="470"/>
      <c r="BU18" s="471"/>
      <c r="BV18" s="469">
        <v>3533419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53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5761075</v>
      </c>
      <c r="BO19" s="470"/>
      <c r="BP19" s="470"/>
      <c r="BQ19" s="470"/>
      <c r="BR19" s="470"/>
      <c r="BS19" s="470"/>
      <c r="BT19" s="470"/>
      <c r="BU19" s="471"/>
      <c r="BV19" s="469">
        <v>5178396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3119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6734478</v>
      </c>
      <c r="BO23" s="470"/>
      <c r="BP23" s="470"/>
      <c r="BQ23" s="470"/>
      <c r="BR23" s="470"/>
      <c r="BS23" s="470"/>
      <c r="BT23" s="470"/>
      <c r="BU23" s="471"/>
      <c r="BV23" s="469">
        <v>6778774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7270</v>
      </c>
      <c r="R24" s="521"/>
      <c r="S24" s="521"/>
      <c r="T24" s="521"/>
      <c r="U24" s="521"/>
      <c r="V24" s="563"/>
      <c r="W24" s="622"/>
      <c r="X24" s="610"/>
      <c r="Y24" s="611"/>
      <c r="Z24" s="519" t="s">
        <v>170</v>
      </c>
      <c r="AA24" s="499"/>
      <c r="AB24" s="499"/>
      <c r="AC24" s="499"/>
      <c r="AD24" s="499"/>
      <c r="AE24" s="499"/>
      <c r="AF24" s="499"/>
      <c r="AG24" s="500"/>
      <c r="AH24" s="520">
        <v>117</v>
      </c>
      <c r="AI24" s="521"/>
      <c r="AJ24" s="521"/>
      <c r="AK24" s="521"/>
      <c r="AL24" s="563"/>
      <c r="AM24" s="520">
        <v>310401</v>
      </c>
      <c r="AN24" s="521"/>
      <c r="AO24" s="521"/>
      <c r="AP24" s="521"/>
      <c r="AQ24" s="521"/>
      <c r="AR24" s="563"/>
      <c r="AS24" s="520">
        <v>2653</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6722606</v>
      </c>
      <c r="BO24" s="470"/>
      <c r="BP24" s="470"/>
      <c r="BQ24" s="470"/>
      <c r="BR24" s="470"/>
      <c r="BS24" s="470"/>
      <c r="BT24" s="470"/>
      <c r="BU24" s="471"/>
      <c r="BV24" s="469">
        <v>6761553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5570</v>
      </c>
      <c r="R25" s="521"/>
      <c r="S25" s="521"/>
      <c r="T25" s="521"/>
      <c r="U25" s="521"/>
      <c r="V25" s="563"/>
      <c r="W25" s="622"/>
      <c r="X25" s="610"/>
      <c r="Y25" s="611"/>
      <c r="Z25" s="519" t="s">
        <v>173</v>
      </c>
      <c r="AA25" s="499"/>
      <c r="AB25" s="499"/>
      <c r="AC25" s="499"/>
      <c r="AD25" s="499"/>
      <c r="AE25" s="499"/>
      <c r="AF25" s="499"/>
      <c r="AG25" s="500"/>
      <c r="AH25" s="520" t="s">
        <v>136</v>
      </c>
      <c r="AI25" s="521"/>
      <c r="AJ25" s="521"/>
      <c r="AK25" s="521"/>
      <c r="AL25" s="563"/>
      <c r="AM25" s="520" t="s">
        <v>136</v>
      </c>
      <c r="AN25" s="521"/>
      <c r="AO25" s="521"/>
      <c r="AP25" s="521"/>
      <c r="AQ25" s="521"/>
      <c r="AR25" s="563"/>
      <c r="AS25" s="520" t="s">
        <v>136</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341392</v>
      </c>
      <c r="BO25" s="433"/>
      <c r="BP25" s="433"/>
      <c r="BQ25" s="433"/>
      <c r="BR25" s="433"/>
      <c r="BS25" s="433"/>
      <c r="BT25" s="433"/>
      <c r="BU25" s="434"/>
      <c r="BV25" s="432">
        <v>428720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5150</v>
      </c>
      <c r="R26" s="521"/>
      <c r="S26" s="521"/>
      <c r="T26" s="521"/>
      <c r="U26" s="521"/>
      <c r="V26" s="563"/>
      <c r="W26" s="622"/>
      <c r="X26" s="610"/>
      <c r="Y26" s="611"/>
      <c r="Z26" s="519" t="s">
        <v>176</v>
      </c>
      <c r="AA26" s="632"/>
      <c r="AB26" s="632"/>
      <c r="AC26" s="632"/>
      <c r="AD26" s="632"/>
      <c r="AE26" s="632"/>
      <c r="AF26" s="632"/>
      <c r="AG26" s="633"/>
      <c r="AH26" s="520">
        <v>4</v>
      </c>
      <c r="AI26" s="521"/>
      <c r="AJ26" s="521"/>
      <c r="AK26" s="521"/>
      <c r="AL26" s="563"/>
      <c r="AM26" s="520">
        <v>11776</v>
      </c>
      <c r="AN26" s="521"/>
      <c r="AO26" s="521"/>
      <c r="AP26" s="521"/>
      <c r="AQ26" s="521"/>
      <c r="AR26" s="563"/>
      <c r="AS26" s="520">
        <v>2944</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126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2850</v>
      </c>
      <c r="R27" s="521"/>
      <c r="S27" s="521"/>
      <c r="T27" s="521"/>
      <c r="U27" s="521"/>
      <c r="V27" s="563"/>
      <c r="W27" s="622"/>
      <c r="X27" s="610"/>
      <c r="Y27" s="611"/>
      <c r="Z27" s="519" t="s">
        <v>179</v>
      </c>
      <c r="AA27" s="499"/>
      <c r="AB27" s="499"/>
      <c r="AC27" s="499"/>
      <c r="AD27" s="499"/>
      <c r="AE27" s="499"/>
      <c r="AF27" s="499"/>
      <c r="AG27" s="500"/>
      <c r="AH27" s="520">
        <v>1</v>
      </c>
      <c r="AI27" s="521"/>
      <c r="AJ27" s="521"/>
      <c r="AK27" s="521"/>
      <c r="AL27" s="563"/>
      <c r="AM27" s="520" t="s">
        <v>180</v>
      </c>
      <c r="AN27" s="521"/>
      <c r="AO27" s="521"/>
      <c r="AP27" s="521"/>
      <c r="AQ27" s="521"/>
      <c r="AR27" s="563"/>
      <c r="AS27" s="520" t="s">
        <v>180</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182</v>
      </c>
      <c r="BO27" s="646"/>
      <c r="BP27" s="646"/>
      <c r="BQ27" s="646"/>
      <c r="BR27" s="646"/>
      <c r="BS27" s="646"/>
      <c r="BT27" s="646"/>
      <c r="BU27" s="647"/>
      <c r="BV27" s="645" t="s">
        <v>126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2190</v>
      </c>
      <c r="R28" s="521"/>
      <c r="S28" s="521"/>
      <c r="T28" s="521"/>
      <c r="U28" s="521"/>
      <c r="V28" s="563"/>
      <c r="W28" s="622"/>
      <c r="X28" s="610"/>
      <c r="Y28" s="611"/>
      <c r="Z28" s="519" t="s">
        <v>184</v>
      </c>
      <c r="AA28" s="499"/>
      <c r="AB28" s="499"/>
      <c r="AC28" s="499"/>
      <c r="AD28" s="499"/>
      <c r="AE28" s="499"/>
      <c r="AF28" s="499"/>
      <c r="AG28" s="500"/>
      <c r="AH28" s="520" t="s">
        <v>126</v>
      </c>
      <c r="AI28" s="521"/>
      <c r="AJ28" s="521"/>
      <c r="AK28" s="521"/>
      <c r="AL28" s="563"/>
      <c r="AM28" s="520" t="s">
        <v>136</v>
      </c>
      <c r="AN28" s="521"/>
      <c r="AO28" s="521"/>
      <c r="AP28" s="521"/>
      <c r="AQ28" s="521"/>
      <c r="AR28" s="563"/>
      <c r="AS28" s="520" t="s">
        <v>136</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1111067</v>
      </c>
      <c r="BO28" s="433"/>
      <c r="BP28" s="433"/>
      <c r="BQ28" s="433"/>
      <c r="BR28" s="433"/>
      <c r="BS28" s="433"/>
      <c r="BT28" s="433"/>
      <c r="BU28" s="434"/>
      <c r="BV28" s="432">
        <v>1004984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12</v>
      </c>
      <c r="M29" s="521"/>
      <c r="N29" s="521"/>
      <c r="O29" s="521"/>
      <c r="P29" s="563"/>
      <c r="Q29" s="520">
        <v>2000</v>
      </c>
      <c r="R29" s="521"/>
      <c r="S29" s="521"/>
      <c r="T29" s="521"/>
      <c r="U29" s="521"/>
      <c r="V29" s="563"/>
      <c r="W29" s="623"/>
      <c r="X29" s="624"/>
      <c r="Y29" s="625"/>
      <c r="Z29" s="519" t="s">
        <v>187</v>
      </c>
      <c r="AA29" s="499"/>
      <c r="AB29" s="499"/>
      <c r="AC29" s="499"/>
      <c r="AD29" s="499"/>
      <c r="AE29" s="499"/>
      <c r="AF29" s="499"/>
      <c r="AG29" s="500"/>
      <c r="AH29" s="520">
        <v>118</v>
      </c>
      <c r="AI29" s="521"/>
      <c r="AJ29" s="521"/>
      <c r="AK29" s="521"/>
      <c r="AL29" s="563"/>
      <c r="AM29" s="520">
        <v>312340</v>
      </c>
      <c r="AN29" s="521"/>
      <c r="AO29" s="521"/>
      <c r="AP29" s="521"/>
      <c r="AQ29" s="521"/>
      <c r="AR29" s="563"/>
      <c r="AS29" s="520">
        <v>2647</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28117</v>
      </c>
      <c r="BO29" s="470"/>
      <c r="BP29" s="470"/>
      <c r="BQ29" s="470"/>
      <c r="BR29" s="470"/>
      <c r="BS29" s="470"/>
      <c r="BT29" s="470"/>
      <c r="BU29" s="471"/>
      <c r="BV29" s="469">
        <v>28114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93.9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634906</v>
      </c>
      <c r="BO30" s="646"/>
      <c r="BP30" s="646"/>
      <c r="BQ30" s="646"/>
      <c r="BR30" s="646"/>
      <c r="BS30" s="646"/>
      <c r="BT30" s="646"/>
      <c r="BU30" s="647"/>
      <c r="BV30" s="645">
        <v>575208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203</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病院事業会計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津南地域衛生施設組合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公益財団法人　津南町野菜価格安定協会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十日町地域広域事務組合【一般会計】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公益社団法人　津南町農業公社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農業集落排水事業特別会計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十日町地域広域事務組合【家畜診療所特別会計】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株式会社　竜ヶ窪温泉</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魚沼地区障害福祉組合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津南醸造　株式会社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新潟県市町村総合事務組合【一般会計】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新潟県市町村総合事務組合【職員退職手当支給事業特別会計】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新潟県市町村総合事務組合【消防団員等公務災害補償事業特別会計】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新潟県市町村総合事務組合【消防賞じゅつ金支給事業特別会計】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新潟県市町村総合事務組合【非常勤職員公務災害補償等特別会計】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新潟県市町村総合事務組合【交通災害共済事業特別会計】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4NPEp1IbJvDohj5+UwHP+kTGWBhieaSehA1KhVcMQlsSjhlXqjJRc7+Q/jlgCTuA26fnMojJDLCK0vGBII8SQg==" saltValue="zuxKTJheq73hWkEvycmK9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1076276</v>
      </c>
      <c r="S5" s="675"/>
      <c r="T5" s="675"/>
      <c r="U5" s="675"/>
      <c r="V5" s="675"/>
      <c r="W5" s="675"/>
      <c r="X5" s="675"/>
      <c r="Y5" s="676"/>
      <c r="Z5" s="677">
        <v>12.2</v>
      </c>
      <c r="AA5" s="677"/>
      <c r="AB5" s="677"/>
      <c r="AC5" s="677"/>
      <c r="AD5" s="678">
        <v>1076276</v>
      </c>
      <c r="AE5" s="678"/>
      <c r="AF5" s="678"/>
      <c r="AG5" s="678"/>
      <c r="AH5" s="678"/>
      <c r="AI5" s="678"/>
      <c r="AJ5" s="678"/>
      <c r="AK5" s="678"/>
      <c r="AL5" s="679">
        <v>23.6</v>
      </c>
      <c r="AM5" s="680"/>
      <c r="AN5" s="680"/>
      <c r="AO5" s="681"/>
      <c r="AP5" s="671" t="s">
        <v>228</v>
      </c>
      <c r="AQ5" s="672"/>
      <c r="AR5" s="672"/>
      <c r="AS5" s="672"/>
      <c r="AT5" s="672"/>
      <c r="AU5" s="672"/>
      <c r="AV5" s="672"/>
      <c r="AW5" s="672"/>
      <c r="AX5" s="672"/>
      <c r="AY5" s="672"/>
      <c r="AZ5" s="672"/>
      <c r="BA5" s="672"/>
      <c r="BB5" s="672"/>
      <c r="BC5" s="672"/>
      <c r="BD5" s="672"/>
      <c r="BE5" s="672"/>
      <c r="BF5" s="673"/>
      <c r="BG5" s="685">
        <v>1074020</v>
      </c>
      <c r="BH5" s="686"/>
      <c r="BI5" s="686"/>
      <c r="BJ5" s="686"/>
      <c r="BK5" s="686"/>
      <c r="BL5" s="686"/>
      <c r="BM5" s="686"/>
      <c r="BN5" s="687"/>
      <c r="BO5" s="688">
        <v>99.8</v>
      </c>
      <c r="BP5" s="688"/>
      <c r="BQ5" s="688"/>
      <c r="BR5" s="688"/>
      <c r="BS5" s="689">
        <v>7634</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83526</v>
      </c>
      <c r="S6" s="686"/>
      <c r="T6" s="686"/>
      <c r="U6" s="686"/>
      <c r="V6" s="686"/>
      <c r="W6" s="686"/>
      <c r="X6" s="686"/>
      <c r="Y6" s="687"/>
      <c r="Z6" s="688">
        <v>0.9</v>
      </c>
      <c r="AA6" s="688"/>
      <c r="AB6" s="688"/>
      <c r="AC6" s="688"/>
      <c r="AD6" s="689">
        <v>83526</v>
      </c>
      <c r="AE6" s="689"/>
      <c r="AF6" s="689"/>
      <c r="AG6" s="689"/>
      <c r="AH6" s="689"/>
      <c r="AI6" s="689"/>
      <c r="AJ6" s="689"/>
      <c r="AK6" s="689"/>
      <c r="AL6" s="690">
        <v>1.8</v>
      </c>
      <c r="AM6" s="691"/>
      <c r="AN6" s="691"/>
      <c r="AO6" s="692"/>
      <c r="AP6" s="682" t="s">
        <v>233</v>
      </c>
      <c r="AQ6" s="683"/>
      <c r="AR6" s="683"/>
      <c r="AS6" s="683"/>
      <c r="AT6" s="683"/>
      <c r="AU6" s="683"/>
      <c r="AV6" s="683"/>
      <c r="AW6" s="683"/>
      <c r="AX6" s="683"/>
      <c r="AY6" s="683"/>
      <c r="AZ6" s="683"/>
      <c r="BA6" s="683"/>
      <c r="BB6" s="683"/>
      <c r="BC6" s="683"/>
      <c r="BD6" s="683"/>
      <c r="BE6" s="683"/>
      <c r="BF6" s="684"/>
      <c r="BG6" s="685">
        <v>1074020</v>
      </c>
      <c r="BH6" s="686"/>
      <c r="BI6" s="686"/>
      <c r="BJ6" s="686"/>
      <c r="BK6" s="686"/>
      <c r="BL6" s="686"/>
      <c r="BM6" s="686"/>
      <c r="BN6" s="687"/>
      <c r="BO6" s="688">
        <v>99.8</v>
      </c>
      <c r="BP6" s="688"/>
      <c r="BQ6" s="688"/>
      <c r="BR6" s="688"/>
      <c r="BS6" s="689">
        <v>7634</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80666</v>
      </c>
      <c r="CS6" s="686"/>
      <c r="CT6" s="686"/>
      <c r="CU6" s="686"/>
      <c r="CV6" s="686"/>
      <c r="CW6" s="686"/>
      <c r="CX6" s="686"/>
      <c r="CY6" s="687"/>
      <c r="CZ6" s="679">
        <v>0.9</v>
      </c>
      <c r="DA6" s="680"/>
      <c r="DB6" s="680"/>
      <c r="DC6" s="699"/>
      <c r="DD6" s="694" t="s">
        <v>126</v>
      </c>
      <c r="DE6" s="686"/>
      <c r="DF6" s="686"/>
      <c r="DG6" s="686"/>
      <c r="DH6" s="686"/>
      <c r="DI6" s="686"/>
      <c r="DJ6" s="686"/>
      <c r="DK6" s="686"/>
      <c r="DL6" s="686"/>
      <c r="DM6" s="686"/>
      <c r="DN6" s="686"/>
      <c r="DO6" s="686"/>
      <c r="DP6" s="687"/>
      <c r="DQ6" s="694">
        <v>80666</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662</v>
      </c>
      <c r="S7" s="686"/>
      <c r="T7" s="686"/>
      <c r="U7" s="686"/>
      <c r="V7" s="686"/>
      <c r="W7" s="686"/>
      <c r="X7" s="686"/>
      <c r="Y7" s="687"/>
      <c r="Z7" s="688">
        <v>0</v>
      </c>
      <c r="AA7" s="688"/>
      <c r="AB7" s="688"/>
      <c r="AC7" s="688"/>
      <c r="AD7" s="689">
        <v>662</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371413</v>
      </c>
      <c r="BH7" s="686"/>
      <c r="BI7" s="686"/>
      <c r="BJ7" s="686"/>
      <c r="BK7" s="686"/>
      <c r="BL7" s="686"/>
      <c r="BM7" s="686"/>
      <c r="BN7" s="687"/>
      <c r="BO7" s="688">
        <v>34.5</v>
      </c>
      <c r="BP7" s="688"/>
      <c r="BQ7" s="688"/>
      <c r="BR7" s="688"/>
      <c r="BS7" s="689">
        <v>7634</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1990149</v>
      </c>
      <c r="CS7" s="686"/>
      <c r="CT7" s="686"/>
      <c r="CU7" s="686"/>
      <c r="CV7" s="686"/>
      <c r="CW7" s="686"/>
      <c r="CX7" s="686"/>
      <c r="CY7" s="687"/>
      <c r="CZ7" s="688">
        <v>23.4</v>
      </c>
      <c r="DA7" s="688"/>
      <c r="DB7" s="688"/>
      <c r="DC7" s="688"/>
      <c r="DD7" s="694">
        <v>20219</v>
      </c>
      <c r="DE7" s="686"/>
      <c r="DF7" s="686"/>
      <c r="DG7" s="686"/>
      <c r="DH7" s="686"/>
      <c r="DI7" s="686"/>
      <c r="DJ7" s="686"/>
      <c r="DK7" s="686"/>
      <c r="DL7" s="686"/>
      <c r="DM7" s="686"/>
      <c r="DN7" s="686"/>
      <c r="DO7" s="686"/>
      <c r="DP7" s="687"/>
      <c r="DQ7" s="694">
        <v>778535</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2979</v>
      </c>
      <c r="S8" s="686"/>
      <c r="T8" s="686"/>
      <c r="U8" s="686"/>
      <c r="V8" s="686"/>
      <c r="W8" s="686"/>
      <c r="X8" s="686"/>
      <c r="Y8" s="687"/>
      <c r="Z8" s="688">
        <v>0</v>
      </c>
      <c r="AA8" s="688"/>
      <c r="AB8" s="688"/>
      <c r="AC8" s="688"/>
      <c r="AD8" s="689">
        <v>2979</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16328</v>
      </c>
      <c r="BH8" s="686"/>
      <c r="BI8" s="686"/>
      <c r="BJ8" s="686"/>
      <c r="BK8" s="686"/>
      <c r="BL8" s="686"/>
      <c r="BM8" s="686"/>
      <c r="BN8" s="687"/>
      <c r="BO8" s="688">
        <v>1.5</v>
      </c>
      <c r="BP8" s="688"/>
      <c r="BQ8" s="688"/>
      <c r="BR8" s="688"/>
      <c r="BS8" s="694" t="s">
        <v>240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1564792</v>
      </c>
      <c r="CS8" s="686"/>
      <c r="CT8" s="686"/>
      <c r="CU8" s="686"/>
      <c r="CV8" s="686"/>
      <c r="CW8" s="686"/>
      <c r="CX8" s="686"/>
      <c r="CY8" s="687"/>
      <c r="CZ8" s="688">
        <v>18.399999999999999</v>
      </c>
      <c r="DA8" s="688"/>
      <c r="DB8" s="688"/>
      <c r="DC8" s="688"/>
      <c r="DD8" s="694">
        <v>93430</v>
      </c>
      <c r="DE8" s="686"/>
      <c r="DF8" s="686"/>
      <c r="DG8" s="686"/>
      <c r="DH8" s="686"/>
      <c r="DI8" s="686"/>
      <c r="DJ8" s="686"/>
      <c r="DK8" s="686"/>
      <c r="DL8" s="686"/>
      <c r="DM8" s="686"/>
      <c r="DN8" s="686"/>
      <c r="DO8" s="686"/>
      <c r="DP8" s="687"/>
      <c r="DQ8" s="694">
        <v>967035</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3311</v>
      </c>
      <c r="S9" s="686"/>
      <c r="T9" s="686"/>
      <c r="U9" s="686"/>
      <c r="V9" s="686"/>
      <c r="W9" s="686"/>
      <c r="X9" s="686"/>
      <c r="Y9" s="687"/>
      <c r="Z9" s="688">
        <v>0</v>
      </c>
      <c r="AA9" s="688"/>
      <c r="AB9" s="688"/>
      <c r="AC9" s="688"/>
      <c r="AD9" s="689">
        <v>3311</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292902</v>
      </c>
      <c r="BH9" s="686"/>
      <c r="BI9" s="686"/>
      <c r="BJ9" s="686"/>
      <c r="BK9" s="686"/>
      <c r="BL9" s="686"/>
      <c r="BM9" s="686"/>
      <c r="BN9" s="687"/>
      <c r="BO9" s="688">
        <v>27.2</v>
      </c>
      <c r="BP9" s="688"/>
      <c r="BQ9" s="688"/>
      <c r="BR9" s="688"/>
      <c r="BS9" s="694" t="s">
        <v>126</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769345</v>
      </c>
      <c r="CS9" s="686"/>
      <c r="CT9" s="686"/>
      <c r="CU9" s="686"/>
      <c r="CV9" s="686"/>
      <c r="CW9" s="686"/>
      <c r="CX9" s="686"/>
      <c r="CY9" s="687"/>
      <c r="CZ9" s="688">
        <v>9</v>
      </c>
      <c r="DA9" s="688"/>
      <c r="DB9" s="688"/>
      <c r="DC9" s="688"/>
      <c r="DD9" s="694">
        <v>2340</v>
      </c>
      <c r="DE9" s="686"/>
      <c r="DF9" s="686"/>
      <c r="DG9" s="686"/>
      <c r="DH9" s="686"/>
      <c r="DI9" s="686"/>
      <c r="DJ9" s="686"/>
      <c r="DK9" s="686"/>
      <c r="DL9" s="686"/>
      <c r="DM9" s="686"/>
      <c r="DN9" s="686"/>
      <c r="DO9" s="686"/>
      <c r="DP9" s="687"/>
      <c r="DQ9" s="694">
        <v>731659</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240</v>
      </c>
      <c r="S10" s="686"/>
      <c r="T10" s="686"/>
      <c r="U10" s="686"/>
      <c r="V10" s="686"/>
      <c r="W10" s="686"/>
      <c r="X10" s="686"/>
      <c r="Y10" s="687"/>
      <c r="Z10" s="688" t="s">
        <v>240</v>
      </c>
      <c r="AA10" s="688"/>
      <c r="AB10" s="688"/>
      <c r="AC10" s="688"/>
      <c r="AD10" s="689" t="s">
        <v>126</v>
      </c>
      <c r="AE10" s="689"/>
      <c r="AF10" s="689"/>
      <c r="AG10" s="689"/>
      <c r="AH10" s="689"/>
      <c r="AI10" s="689"/>
      <c r="AJ10" s="689"/>
      <c r="AK10" s="689"/>
      <c r="AL10" s="690" t="s">
        <v>126</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26700</v>
      </c>
      <c r="BH10" s="686"/>
      <c r="BI10" s="686"/>
      <c r="BJ10" s="686"/>
      <c r="BK10" s="686"/>
      <c r="BL10" s="686"/>
      <c r="BM10" s="686"/>
      <c r="BN10" s="687"/>
      <c r="BO10" s="688">
        <v>2.5</v>
      </c>
      <c r="BP10" s="688"/>
      <c r="BQ10" s="688"/>
      <c r="BR10" s="688"/>
      <c r="BS10" s="694" t="s">
        <v>240</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15030</v>
      </c>
      <c r="CS10" s="686"/>
      <c r="CT10" s="686"/>
      <c r="CU10" s="686"/>
      <c r="CV10" s="686"/>
      <c r="CW10" s="686"/>
      <c r="CX10" s="686"/>
      <c r="CY10" s="687"/>
      <c r="CZ10" s="688">
        <v>0.2</v>
      </c>
      <c r="DA10" s="688"/>
      <c r="DB10" s="688"/>
      <c r="DC10" s="688"/>
      <c r="DD10" s="694" t="s">
        <v>240</v>
      </c>
      <c r="DE10" s="686"/>
      <c r="DF10" s="686"/>
      <c r="DG10" s="686"/>
      <c r="DH10" s="686"/>
      <c r="DI10" s="686"/>
      <c r="DJ10" s="686"/>
      <c r="DK10" s="686"/>
      <c r="DL10" s="686"/>
      <c r="DM10" s="686"/>
      <c r="DN10" s="686"/>
      <c r="DO10" s="686"/>
      <c r="DP10" s="687"/>
      <c r="DQ10" s="694">
        <v>5830</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217677</v>
      </c>
      <c r="S11" s="686"/>
      <c r="T11" s="686"/>
      <c r="U11" s="686"/>
      <c r="V11" s="686"/>
      <c r="W11" s="686"/>
      <c r="X11" s="686"/>
      <c r="Y11" s="687"/>
      <c r="Z11" s="690">
        <v>2.5</v>
      </c>
      <c r="AA11" s="691"/>
      <c r="AB11" s="691"/>
      <c r="AC11" s="703"/>
      <c r="AD11" s="694">
        <v>217677</v>
      </c>
      <c r="AE11" s="686"/>
      <c r="AF11" s="686"/>
      <c r="AG11" s="686"/>
      <c r="AH11" s="686"/>
      <c r="AI11" s="686"/>
      <c r="AJ11" s="686"/>
      <c r="AK11" s="687"/>
      <c r="AL11" s="690">
        <v>4.8</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35483</v>
      </c>
      <c r="BH11" s="686"/>
      <c r="BI11" s="686"/>
      <c r="BJ11" s="686"/>
      <c r="BK11" s="686"/>
      <c r="BL11" s="686"/>
      <c r="BM11" s="686"/>
      <c r="BN11" s="687"/>
      <c r="BO11" s="688">
        <v>3.3</v>
      </c>
      <c r="BP11" s="688"/>
      <c r="BQ11" s="688"/>
      <c r="BR11" s="688"/>
      <c r="BS11" s="694">
        <v>7634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955587</v>
      </c>
      <c r="CS11" s="686"/>
      <c r="CT11" s="686"/>
      <c r="CU11" s="686"/>
      <c r="CV11" s="686"/>
      <c r="CW11" s="686"/>
      <c r="CX11" s="686"/>
      <c r="CY11" s="687"/>
      <c r="CZ11" s="688">
        <v>11.2</v>
      </c>
      <c r="DA11" s="688"/>
      <c r="DB11" s="688"/>
      <c r="DC11" s="688"/>
      <c r="DD11" s="694">
        <v>138319</v>
      </c>
      <c r="DE11" s="686"/>
      <c r="DF11" s="686"/>
      <c r="DG11" s="686"/>
      <c r="DH11" s="686"/>
      <c r="DI11" s="686"/>
      <c r="DJ11" s="686"/>
      <c r="DK11" s="686"/>
      <c r="DL11" s="686"/>
      <c r="DM11" s="686"/>
      <c r="DN11" s="686"/>
      <c r="DO11" s="686"/>
      <c r="DP11" s="687"/>
      <c r="DQ11" s="694">
        <v>541375</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240</v>
      </c>
      <c r="S12" s="686"/>
      <c r="T12" s="686"/>
      <c r="U12" s="686"/>
      <c r="V12" s="686"/>
      <c r="W12" s="686"/>
      <c r="X12" s="686"/>
      <c r="Y12" s="687"/>
      <c r="Z12" s="688" t="s">
        <v>126</v>
      </c>
      <c r="AA12" s="688"/>
      <c r="AB12" s="688"/>
      <c r="AC12" s="688"/>
      <c r="AD12" s="689" t="s">
        <v>126</v>
      </c>
      <c r="AE12" s="689"/>
      <c r="AF12" s="689"/>
      <c r="AG12" s="689"/>
      <c r="AH12" s="689"/>
      <c r="AI12" s="689"/>
      <c r="AJ12" s="689"/>
      <c r="AK12" s="689"/>
      <c r="AL12" s="690" t="s">
        <v>240</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599436</v>
      </c>
      <c r="BH12" s="686"/>
      <c r="BI12" s="686"/>
      <c r="BJ12" s="686"/>
      <c r="BK12" s="686"/>
      <c r="BL12" s="686"/>
      <c r="BM12" s="686"/>
      <c r="BN12" s="687"/>
      <c r="BO12" s="688">
        <v>55.7</v>
      </c>
      <c r="BP12" s="688"/>
      <c r="BQ12" s="688"/>
      <c r="BR12" s="688"/>
      <c r="BS12" s="694" t="s">
        <v>240</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263332</v>
      </c>
      <c r="CS12" s="686"/>
      <c r="CT12" s="686"/>
      <c r="CU12" s="686"/>
      <c r="CV12" s="686"/>
      <c r="CW12" s="686"/>
      <c r="CX12" s="686"/>
      <c r="CY12" s="687"/>
      <c r="CZ12" s="688">
        <v>3.1</v>
      </c>
      <c r="DA12" s="688"/>
      <c r="DB12" s="688"/>
      <c r="DC12" s="688"/>
      <c r="DD12" s="694">
        <v>22320</v>
      </c>
      <c r="DE12" s="686"/>
      <c r="DF12" s="686"/>
      <c r="DG12" s="686"/>
      <c r="DH12" s="686"/>
      <c r="DI12" s="686"/>
      <c r="DJ12" s="686"/>
      <c r="DK12" s="686"/>
      <c r="DL12" s="686"/>
      <c r="DM12" s="686"/>
      <c r="DN12" s="686"/>
      <c r="DO12" s="686"/>
      <c r="DP12" s="687"/>
      <c r="DQ12" s="694">
        <v>173096</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240</v>
      </c>
      <c r="S13" s="686"/>
      <c r="T13" s="686"/>
      <c r="U13" s="686"/>
      <c r="V13" s="686"/>
      <c r="W13" s="686"/>
      <c r="X13" s="686"/>
      <c r="Y13" s="687"/>
      <c r="Z13" s="688" t="s">
        <v>240</v>
      </c>
      <c r="AA13" s="688"/>
      <c r="AB13" s="688"/>
      <c r="AC13" s="688"/>
      <c r="AD13" s="689" t="s">
        <v>240</v>
      </c>
      <c r="AE13" s="689"/>
      <c r="AF13" s="689"/>
      <c r="AG13" s="689"/>
      <c r="AH13" s="689"/>
      <c r="AI13" s="689"/>
      <c r="AJ13" s="689"/>
      <c r="AK13" s="689"/>
      <c r="AL13" s="690" t="s">
        <v>126</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598518</v>
      </c>
      <c r="BH13" s="686"/>
      <c r="BI13" s="686"/>
      <c r="BJ13" s="686"/>
      <c r="BK13" s="686"/>
      <c r="BL13" s="686"/>
      <c r="BM13" s="686"/>
      <c r="BN13" s="687"/>
      <c r="BO13" s="688">
        <v>55.6</v>
      </c>
      <c r="BP13" s="688"/>
      <c r="BQ13" s="688"/>
      <c r="BR13" s="688"/>
      <c r="BS13" s="694" t="s">
        <v>240</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680644</v>
      </c>
      <c r="CS13" s="686"/>
      <c r="CT13" s="686"/>
      <c r="CU13" s="686"/>
      <c r="CV13" s="686"/>
      <c r="CW13" s="686"/>
      <c r="CX13" s="686"/>
      <c r="CY13" s="687"/>
      <c r="CZ13" s="688">
        <v>8</v>
      </c>
      <c r="DA13" s="688"/>
      <c r="DB13" s="688"/>
      <c r="DC13" s="688"/>
      <c r="DD13" s="694">
        <v>198185</v>
      </c>
      <c r="DE13" s="686"/>
      <c r="DF13" s="686"/>
      <c r="DG13" s="686"/>
      <c r="DH13" s="686"/>
      <c r="DI13" s="686"/>
      <c r="DJ13" s="686"/>
      <c r="DK13" s="686"/>
      <c r="DL13" s="686"/>
      <c r="DM13" s="686"/>
      <c r="DN13" s="686"/>
      <c r="DO13" s="686"/>
      <c r="DP13" s="687"/>
      <c r="DQ13" s="694">
        <v>465112</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240</v>
      </c>
      <c r="S14" s="686"/>
      <c r="T14" s="686"/>
      <c r="U14" s="686"/>
      <c r="V14" s="686"/>
      <c r="W14" s="686"/>
      <c r="X14" s="686"/>
      <c r="Y14" s="687"/>
      <c r="Z14" s="688" t="s">
        <v>240</v>
      </c>
      <c r="AA14" s="688"/>
      <c r="AB14" s="688"/>
      <c r="AC14" s="688"/>
      <c r="AD14" s="689" t="s">
        <v>240</v>
      </c>
      <c r="AE14" s="689"/>
      <c r="AF14" s="689"/>
      <c r="AG14" s="689"/>
      <c r="AH14" s="689"/>
      <c r="AI14" s="689"/>
      <c r="AJ14" s="689"/>
      <c r="AK14" s="689"/>
      <c r="AL14" s="690" t="s">
        <v>126</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42361</v>
      </c>
      <c r="BH14" s="686"/>
      <c r="BI14" s="686"/>
      <c r="BJ14" s="686"/>
      <c r="BK14" s="686"/>
      <c r="BL14" s="686"/>
      <c r="BM14" s="686"/>
      <c r="BN14" s="687"/>
      <c r="BO14" s="688">
        <v>3.9</v>
      </c>
      <c r="BP14" s="688"/>
      <c r="BQ14" s="688"/>
      <c r="BR14" s="688"/>
      <c r="BS14" s="694" t="s">
        <v>126</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342504</v>
      </c>
      <c r="CS14" s="686"/>
      <c r="CT14" s="686"/>
      <c r="CU14" s="686"/>
      <c r="CV14" s="686"/>
      <c r="CW14" s="686"/>
      <c r="CX14" s="686"/>
      <c r="CY14" s="687"/>
      <c r="CZ14" s="688">
        <v>4</v>
      </c>
      <c r="DA14" s="688"/>
      <c r="DB14" s="688"/>
      <c r="DC14" s="688"/>
      <c r="DD14" s="694">
        <v>3797</v>
      </c>
      <c r="DE14" s="686"/>
      <c r="DF14" s="686"/>
      <c r="DG14" s="686"/>
      <c r="DH14" s="686"/>
      <c r="DI14" s="686"/>
      <c r="DJ14" s="686"/>
      <c r="DK14" s="686"/>
      <c r="DL14" s="686"/>
      <c r="DM14" s="686"/>
      <c r="DN14" s="686"/>
      <c r="DO14" s="686"/>
      <c r="DP14" s="687"/>
      <c r="DQ14" s="694">
        <v>337404</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240</v>
      </c>
      <c r="AA15" s="688"/>
      <c r="AB15" s="688"/>
      <c r="AC15" s="688"/>
      <c r="AD15" s="689" t="s">
        <v>240</v>
      </c>
      <c r="AE15" s="689"/>
      <c r="AF15" s="689"/>
      <c r="AG15" s="689"/>
      <c r="AH15" s="689"/>
      <c r="AI15" s="689"/>
      <c r="AJ15" s="689"/>
      <c r="AK15" s="689"/>
      <c r="AL15" s="690" t="s">
        <v>126</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60810</v>
      </c>
      <c r="BH15" s="686"/>
      <c r="BI15" s="686"/>
      <c r="BJ15" s="686"/>
      <c r="BK15" s="686"/>
      <c r="BL15" s="686"/>
      <c r="BM15" s="686"/>
      <c r="BN15" s="687"/>
      <c r="BO15" s="688">
        <v>5.7</v>
      </c>
      <c r="BP15" s="688"/>
      <c r="BQ15" s="688"/>
      <c r="BR15" s="688"/>
      <c r="BS15" s="694" t="s">
        <v>240</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969489</v>
      </c>
      <c r="CS15" s="686"/>
      <c r="CT15" s="686"/>
      <c r="CU15" s="686"/>
      <c r="CV15" s="686"/>
      <c r="CW15" s="686"/>
      <c r="CX15" s="686"/>
      <c r="CY15" s="687"/>
      <c r="CZ15" s="688">
        <v>11.4</v>
      </c>
      <c r="DA15" s="688"/>
      <c r="DB15" s="688"/>
      <c r="DC15" s="688"/>
      <c r="DD15" s="694">
        <v>375396</v>
      </c>
      <c r="DE15" s="686"/>
      <c r="DF15" s="686"/>
      <c r="DG15" s="686"/>
      <c r="DH15" s="686"/>
      <c r="DI15" s="686"/>
      <c r="DJ15" s="686"/>
      <c r="DK15" s="686"/>
      <c r="DL15" s="686"/>
      <c r="DM15" s="686"/>
      <c r="DN15" s="686"/>
      <c r="DO15" s="686"/>
      <c r="DP15" s="687"/>
      <c r="DQ15" s="694">
        <v>680592</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4432</v>
      </c>
      <c r="S16" s="686"/>
      <c r="T16" s="686"/>
      <c r="U16" s="686"/>
      <c r="V16" s="686"/>
      <c r="W16" s="686"/>
      <c r="X16" s="686"/>
      <c r="Y16" s="687"/>
      <c r="Z16" s="688">
        <v>0.1</v>
      </c>
      <c r="AA16" s="688"/>
      <c r="AB16" s="688"/>
      <c r="AC16" s="688"/>
      <c r="AD16" s="689">
        <v>4432</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126</v>
      </c>
      <c r="BP16" s="688"/>
      <c r="BQ16" s="688"/>
      <c r="BR16" s="688"/>
      <c r="BS16" s="694" t="s">
        <v>240</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258288</v>
      </c>
      <c r="CS16" s="686"/>
      <c r="CT16" s="686"/>
      <c r="CU16" s="686"/>
      <c r="CV16" s="686"/>
      <c r="CW16" s="686"/>
      <c r="CX16" s="686"/>
      <c r="CY16" s="687"/>
      <c r="CZ16" s="688">
        <v>3</v>
      </c>
      <c r="DA16" s="688"/>
      <c r="DB16" s="688"/>
      <c r="DC16" s="688"/>
      <c r="DD16" s="694" t="s">
        <v>126</v>
      </c>
      <c r="DE16" s="686"/>
      <c r="DF16" s="686"/>
      <c r="DG16" s="686"/>
      <c r="DH16" s="686"/>
      <c r="DI16" s="686"/>
      <c r="DJ16" s="686"/>
      <c r="DK16" s="686"/>
      <c r="DL16" s="686"/>
      <c r="DM16" s="686"/>
      <c r="DN16" s="686"/>
      <c r="DO16" s="686"/>
      <c r="DP16" s="687"/>
      <c r="DQ16" s="694">
        <v>106748</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6082</v>
      </c>
      <c r="S17" s="686"/>
      <c r="T17" s="686"/>
      <c r="U17" s="686"/>
      <c r="V17" s="686"/>
      <c r="W17" s="686"/>
      <c r="X17" s="686"/>
      <c r="Y17" s="687"/>
      <c r="Z17" s="688">
        <v>0.1</v>
      </c>
      <c r="AA17" s="688"/>
      <c r="AB17" s="688"/>
      <c r="AC17" s="688"/>
      <c r="AD17" s="689">
        <v>6082</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240</v>
      </c>
      <c r="BP17" s="688"/>
      <c r="BQ17" s="688"/>
      <c r="BR17" s="688"/>
      <c r="BS17" s="694" t="s">
        <v>240</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628251</v>
      </c>
      <c r="CS17" s="686"/>
      <c r="CT17" s="686"/>
      <c r="CU17" s="686"/>
      <c r="CV17" s="686"/>
      <c r="CW17" s="686"/>
      <c r="CX17" s="686"/>
      <c r="CY17" s="687"/>
      <c r="CZ17" s="688">
        <v>7.4</v>
      </c>
      <c r="DA17" s="688"/>
      <c r="DB17" s="688"/>
      <c r="DC17" s="688"/>
      <c r="DD17" s="694" t="s">
        <v>126</v>
      </c>
      <c r="DE17" s="686"/>
      <c r="DF17" s="686"/>
      <c r="DG17" s="686"/>
      <c r="DH17" s="686"/>
      <c r="DI17" s="686"/>
      <c r="DJ17" s="686"/>
      <c r="DK17" s="686"/>
      <c r="DL17" s="686"/>
      <c r="DM17" s="686"/>
      <c r="DN17" s="686"/>
      <c r="DO17" s="686"/>
      <c r="DP17" s="687"/>
      <c r="DQ17" s="694">
        <v>581831</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6222</v>
      </c>
      <c r="S18" s="686"/>
      <c r="T18" s="686"/>
      <c r="U18" s="686"/>
      <c r="V18" s="686"/>
      <c r="W18" s="686"/>
      <c r="X18" s="686"/>
      <c r="Y18" s="687"/>
      <c r="Z18" s="688">
        <v>0.1</v>
      </c>
      <c r="AA18" s="688"/>
      <c r="AB18" s="688"/>
      <c r="AC18" s="688"/>
      <c r="AD18" s="689">
        <v>6222</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240</v>
      </c>
      <c r="BP18" s="688"/>
      <c r="BQ18" s="688"/>
      <c r="BR18" s="688"/>
      <c r="BS18" s="694" t="s">
        <v>126</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240</v>
      </c>
      <c r="CS18" s="686"/>
      <c r="CT18" s="686"/>
      <c r="CU18" s="686"/>
      <c r="CV18" s="686"/>
      <c r="CW18" s="686"/>
      <c r="CX18" s="686"/>
      <c r="CY18" s="687"/>
      <c r="CZ18" s="688" t="s">
        <v>240</v>
      </c>
      <c r="DA18" s="688"/>
      <c r="DB18" s="688"/>
      <c r="DC18" s="688"/>
      <c r="DD18" s="694" t="s">
        <v>126</v>
      </c>
      <c r="DE18" s="686"/>
      <c r="DF18" s="686"/>
      <c r="DG18" s="686"/>
      <c r="DH18" s="686"/>
      <c r="DI18" s="686"/>
      <c r="DJ18" s="686"/>
      <c r="DK18" s="686"/>
      <c r="DL18" s="686"/>
      <c r="DM18" s="686"/>
      <c r="DN18" s="686"/>
      <c r="DO18" s="686"/>
      <c r="DP18" s="687"/>
      <c r="DQ18" s="694" t="s">
        <v>240</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3387</v>
      </c>
      <c r="S19" s="686"/>
      <c r="T19" s="686"/>
      <c r="U19" s="686"/>
      <c r="V19" s="686"/>
      <c r="W19" s="686"/>
      <c r="X19" s="686"/>
      <c r="Y19" s="687"/>
      <c r="Z19" s="688">
        <v>0</v>
      </c>
      <c r="AA19" s="688"/>
      <c r="AB19" s="688"/>
      <c r="AC19" s="688"/>
      <c r="AD19" s="689">
        <v>3387</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2256</v>
      </c>
      <c r="BH19" s="686"/>
      <c r="BI19" s="686"/>
      <c r="BJ19" s="686"/>
      <c r="BK19" s="686"/>
      <c r="BL19" s="686"/>
      <c r="BM19" s="686"/>
      <c r="BN19" s="687"/>
      <c r="BO19" s="688">
        <v>0.2</v>
      </c>
      <c r="BP19" s="688"/>
      <c r="BQ19" s="688"/>
      <c r="BR19" s="688"/>
      <c r="BS19" s="694" t="s">
        <v>126</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240</v>
      </c>
      <c r="DA19" s="688"/>
      <c r="DB19" s="688"/>
      <c r="DC19" s="688"/>
      <c r="DD19" s="694" t="s">
        <v>240</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2128</v>
      </c>
      <c r="S20" s="686"/>
      <c r="T20" s="686"/>
      <c r="U20" s="686"/>
      <c r="V20" s="686"/>
      <c r="W20" s="686"/>
      <c r="X20" s="686"/>
      <c r="Y20" s="687"/>
      <c r="Z20" s="688">
        <v>0</v>
      </c>
      <c r="AA20" s="688"/>
      <c r="AB20" s="688"/>
      <c r="AC20" s="688"/>
      <c r="AD20" s="689">
        <v>2128</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2256</v>
      </c>
      <c r="BH20" s="686"/>
      <c r="BI20" s="686"/>
      <c r="BJ20" s="686"/>
      <c r="BK20" s="686"/>
      <c r="BL20" s="686"/>
      <c r="BM20" s="686"/>
      <c r="BN20" s="687"/>
      <c r="BO20" s="688">
        <v>0.2</v>
      </c>
      <c r="BP20" s="688"/>
      <c r="BQ20" s="688"/>
      <c r="BR20" s="688"/>
      <c r="BS20" s="694" t="s">
        <v>126</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8518077</v>
      </c>
      <c r="CS20" s="686"/>
      <c r="CT20" s="686"/>
      <c r="CU20" s="686"/>
      <c r="CV20" s="686"/>
      <c r="CW20" s="686"/>
      <c r="CX20" s="686"/>
      <c r="CY20" s="687"/>
      <c r="CZ20" s="688">
        <v>100</v>
      </c>
      <c r="DA20" s="688"/>
      <c r="DB20" s="688"/>
      <c r="DC20" s="688"/>
      <c r="DD20" s="694">
        <v>854006</v>
      </c>
      <c r="DE20" s="686"/>
      <c r="DF20" s="686"/>
      <c r="DG20" s="686"/>
      <c r="DH20" s="686"/>
      <c r="DI20" s="686"/>
      <c r="DJ20" s="686"/>
      <c r="DK20" s="686"/>
      <c r="DL20" s="686"/>
      <c r="DM20" s="686"/>
      <c r="DN20" s="686"/>
      <c r="DO20" s="686"/>
      <c r="DP20" s="687"/>
      <c r="DQ20" s="694">
        <v>5449883</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707</v>
      </c>
      <c r="S21" s="686"/>
      <c r="T21" s="686"/>
      <c r="U21" s="686"/>
      <c r="V21" s="686"/>
      <c r="W21" s="686"/>
      <c r="X21" s="686"/>
      <c r="Y21" s="687"/>
      <c r="Z21" s="688">
        <v>0</v>
      </c>
      <c r="AA21" s="688"/>
      <c r="AB21" s="688"/>
      <c r="AC21" s="688"/>
      <c r="AD21" s="689">
        <v>707</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2256</v>
      </c>
      <c r="BH21" s="686"/>
      <c r="BI21" s="686"/>
      <c r="BJ21" s="686"/>
      <c r="BK21" s="686"/>
      <c r="BL21" s="686"/>
      <c r="BM21" s="686"/>
      <c r="BN21" s="687"/>
      <c r="BO21" s="688">
        <v>0.2</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3474753</v>
      </c>
      <c r="S22" s="686"/>
      <c r="T22" s="686"/>
      <c r="U22" s="686"/>
      <c r="V22" s="686"/>
      <c r="W22" s="686"/>
      <c r="X22" s="686"/>
      <c r="Y22" s="687"/>
      <c r="Z22" s="688">
        <v>39.4</v>
      </c>
      <c r="AA22" s="688"/>
      <c r="AB22" s="688"/>
      <c r="AC22" s="688"/>
      <c r="AD22" s="689">
        <v>3146238</v>
      </c>
      <c r="AE22" s="689"/>
      <c r="AF22" s="689"/>
      <c r="AG22" s="689"/>
      <c r="AH22" s="689"/>
      <c r="AI22" s="689"/>
      <c r="AJ22" s="689"/>
      <c r="AK22" s="689"/>
      <c r="AL22" s="690">
        <v>69</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126</v>
      </c>
      <c r="BP22" s="688"/>
      <c r="BQ22" s="688"/>
      <c r="BR22" s="688"/>
      <c r="BS22" s="694" t="s">
        <v>126</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3146238</v>
      </c>
      <c r="S23" s="686"/>
      <c r="T23" s="686"/>
      <c r="U23" s="686"/>
      <c r="V23" s="686"/>
      <c r="W23" s="686"/>
      <c r="X23" s="686"/>
      <c r="Y23" s="687"/>
      <c r="Z23" s="688">
        <v>35.6</v>
      </c>
      <c r="AA23" s="688"/>
      <c r="AB23" s="688"/>
      <c r="AC23" s="688"/>
      <c r="AD23" s="689">
        <v>3146238</v>
      </c>
      <c r="AE23" s="689"/>
      <c r="AF23" s="689"/>
      <c r="AG23" s="689"/>
      <c r="AH23" s="689"/>
      <c r="AI23" s="689"/>
      <c r="AJ23" s="689"/>
      <c r="AK23" s="689"/>
      <c r="AL23" s="690">
        <v>69</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240</v>
      </c>
      <c r="BH23" s="686"/>
      <c r="BI23" s="686"/>
      <c r="BJ23" s="686"/>
      <c r="BK23" s="686"/>
      <c r="BL23" s="686"/>
      <c r="BM23" s="686"/>
      <c r="BN23" s="687"/>
      <c r="BO23" s="688" t="s">
        <v>126</v>
      </c>
      <c r="BP23" s="688"/>
      <c r="BQ23" s="688"/>
      <c r="BR23" s="688"/>
      <c r="BS23" s="694" t="s">
        <v>240</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328071</v>
      </c>
      <c r="S24" s="686"/>
      <c r="T24" s="686"/>
      <c r="U24" s="686"/>
      <c r="V24" s="686"/>
      <c r="W24" s="686"/>
      <c r="X24" s="686"/>
      <c r="Y24" s="687"/>
      <c r="Z24" s="688">
        <v>3.7</v>
      </c>
      <c r="AA24" s="688"/>
      <c r="AB24" s="688"/>
      <c r="AC24" s="688"/>
      <c r="AD24" s="689" t="s">
        <v>126</v>
      </c>
      <c r="AE24" s="689"/>
      <c r="AF24" s="689"/>
      <c r="AG24" s="689"/>
      <c r="AH24" s="689"/>
      <c r="AI24" s="689"/>
      <c r="AJ24" s="689"/>
      <c r="AK24" s="689"/>
      <c r="AL24" s="690" t="s">
        <v>126</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240</v>
      </c>
      <c r="BP24" s="688"/>
      <c r="BQ24" s="688"/>
      <c r="BR24" s="688"/>
      <c r="BS24" s="694" t="s">
        <v>240</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2319143</v>
      </c>
      <c r="CS24" s="675"/>
      <c r="CT24" s="675"/>
      <c r="CU24" s="675"/>
      <c r="CV24" s="675"/>
      <c r="CW24" s="675"/>
      <c r="CX24" s="675"/>
      <c r="CY24" s="676"/>
      <c r="CZ24" s="679">
        <v>27.2</v>
      </c>
      <c r="DA24" s="680"/>
      <c r="DB24" s="680"/>
      <c r="DC24" s="699"/>
      <c r="DD24" s="724">
        <v>1790641</v>
      </c>
      <c r="DE24" s="675"/>
      <c r="DF24" s="675"/>
      <c r="DG24" s="675"/>
      <c r="DH24" s="675"/>
      <c r="DI24" s="675"/>
      <c r="DJ24" s="675"/>
      <c r="DK24" s="676"/>
      <c r="DL24" s="724">
        <v>1718572</v>
      </c>
      <c r="DM24" s="675"/>
      <c r="DN24" s="675"/>
      <c r="DO24" s="675"/>
      <c r="DP24" s="675"/>
      <c r="DQ24" s="675"/>
      <c r="DR24" s="675"/>
      <c r="DS24" s="675"/>
      <c r="DT24" s="675"/>
      <c r="DU24" s="675"/>
      <c r="DV24" s="676"/>
      <c r="DW24" s="679">
        <v>36.5</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444</v>
      </c>
      <c r="S25" s="686"/>
      <c r="T25" s="686"/>
      <c r="U25" s="686"/>
      <c r="V25" s="686"/>
      <c r="W25" s="686"/>
      <c r="X25" s="686"/>
      <c r="Y25" s="687"/>
      <c r="Z25" s="688">
        <v>0</v>
      </c>
      <c r="AA25" s="688"/>
      <c r="AB25" s="688"/>
      <c r="AC25" s="688"/>
      <c r="AD25" s="689" t="s">
        <v>240</v>
      </c>
      <c r="AE25" s="689"/>
      <c r="AF25" s="689"/>
      <c r="AG25" s="689"/>
      <c r="AH25" s="689"/>
      <c r="AI25" s="689"/>
      <c r="AJ25" s="689"/>
      <c r="AK25" s="689"/>
      <c r="AL25" s="690" t="s">
        <v>126</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240</v>
      </c>
      <c r="BP25" s="688"/>
      <c r="BQ25" s="688"/>
      <c r="BR25" s="688"/>
      <c r="BS25" s="694" t="s">
        <v>126</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1191446</v>
      </c>
      <c r="CS25" s="721"/>
      <c r="CT25" s="721"/>
      <c r="CU25" s="721"/>
      <c r="CV25" s="721"/>
      <c r="CW25" s="721"/>
      <c r="CX25" s="721"/>
      <c r="CY25" s="722"/>
      <c r="CZ25" s="690">
        <v>14</v>
      </c>
      <c r="DA25" s="719"/>
      <c r="DB25" s="719"/>
      <c r="DC25" s="723"/>
      <c r="DD25" s="694">
        <v>1069114</v>
      </c>
      <c r="DE25" s="721"/>
      <c r="DF25" s="721"/>
      <c r="DG25" s="721"/>
      <c r="DH25" s="721"/>
      <c r="DI25" s="721"/>
      <c r="DJ25" s="721"/>
      <c r="DK25" s="722"/>
      <c r="DL25" s="694">
        <v>997950</v>
      </c>
      <c r="DM25" s="721"/>
      <c r="DN25" s="721"/>
      <c r="DO25" s="721"/>
      <c r="DP25" s="721"/>
      <c r="DQ25" s="721"/>
      <c r="DR25" s="721"/>
      <c r="DS25" s="721"/>
      <c r="DT25" s="721"/>
      <c r="DU25" s="721"/>
      <c r="DV25" s="722"/>
      <c r="DW25" s="690">
        <v>21.2</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4875920</v>
      </c>
      <c r="S26" s="686"/>
      <c r="T26" s="686"/>
      <c r="U26" s="686"/>
      <c r="V26" s="686"/>
      <c r="W26" s="686"/>
      <c r="X26" s="686"/>
      <c r="Y26" s="687"/>
      <c r="Z26" s="688">
        <v>55.2</v>
      </c>
      <c r="AA26" s="688"/>
      <c r="AB26" s="688"/>
      <c r="AC26" s="688"/>
      <c r="AD26" s="689">
        <v>4547405</v>
      </c>
      <c r="AE26" s="689"/>
      <c r="AF26" s="689"/>
      <c r="AG26" s="689"/>
      <c r="AH26" s="689"/>
      <c r="AI26" s="689"/>
      <c r="AJ26" s="689"/>
      <c r="AK26" s="689"/>
      <c r="AL26" s="690">
        <v>99.8</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126</v>
      </c>
      <c r="BH26" s="686"/>
      <c r="BI26" s="686"/>
      <c r="BJ26" s="686"/>
      <c r="BK26" s="686"/>
      <c r="BL26" s="686"/>
      <c r="BM26" s="686"/>
      <c r="BN26" s="687"/>
      <c r="BO26" s="688" t="s">
        <v>126</v>
      </c>
      <c r="BP26" s="688"/>
      <c r="BQ26" s="688"/>
      <c r="BR26" s="688"/>
      <c r="BS26" s="694" t="s">
        <v>126</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547548</v>
      </c>
      <c r="CS26" s="686"/>
      <c r="CT26" s="686"/>
      <c r="CU26" s="686"/>
      <c r="CV26" s="686"/>
      <c r="CW26" s="686"/>
      <c r="CX26" s="686"/>
      <c r="CY26" s="687"/>
      <c r="CZ26" s="690">
        <v>6.4</v>
      </c>
      <c r="DA26" s="719"/>
      <c r="DB26" s="719"/>
      <c r="DC26" s="723"/>
      <c r="DD26" s="694">
        <v>547548</v>
      </c>
      <c r="DE26" s="686"/>
      <c r="DF26" s="686"/>
      <c r="DG26" s="686"/>
      <c r="DH26" s="686"/>
      <c r="DI26" s="686"/>
      <c r="DJ26" s="686"/>
      <c r="DK26" s="687"/>
      <c r="DL26" s="694" t="s">
        <v>126</v>
      </c>
      <c r="DM26" s="686"/>
      <c r="DN26" s="686"/>
      <c r="DO26" s="686"/>
      <c r="DP26" s="686"/>
      <c r="DQ26" s="686"/>
      <c r="DR26" s="686"/>
      <c r="DS26" s="686"/>
      <c r="DT26" s="686"/>
      <c r="DU26" s="686"/>
      <c r="DV26" s="687"/>
      <c r="DW26" s="690" t="s">
        <v>240</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867</v>
      </c>
      <c r="S27" s="686"/>
      <c r="T27" s="686"/>
      <c r="U27" s="686"/>
      <c r="V27" s="686"/>
      <c r="W27" s="686"/>
      <c r="X27" s="686"/>
      <c r="Y27" s="687"/>
      <c r="Z27" s="688">
        <v>0</v>
      </c>
      <c r="AA27" s="688"/>
      <c r="AB27" s="688"/>
      <c r="AC27" s="688"/>
      <c r="AD27" s="689">
        <v>867</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1076276</v>
      </c>
      <c r="BH27" s="686"/>
      <c r="BI27" s="686"/>
      <c r="BJ27" s="686"/>
      <c r="BK27" s="686"/>
      <c r="BL27" s="686"/>
      <c r="BM27" s="686"/>
      <c r="BN27" s="687"/>
      <c r="BO27" s="688">
        <v>100</v>
      </c>
      <c r="BP27" s="688"/>
      <c r="BQ27" s="688"/>
      <c r="BR27" s="688"/>
      <c r="BS27" s="694">
        <v>7634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499446</v>
      </c>
      <c r="CS27" s="721"/>
      <c r="CT27" s="721"/>
      <c r="CU27" s="721"/>
      <c r="CV27" s="721"/>
      <c r="CW27" s="721"/>
      <c r="CX27" s="721"/>
      <c r="CY27" s="722"/>
      <c r="CZ27" s="690">
        <v>5.9</v>
      </c>
      <c r="DA27" s="719"/>
      <c r="DB27" s="719"/>
      <c r="DC27" s="723"/>
      <c r="DD27" s="694">
        <v>139696</v>
      </c>
      <c r="DE27" s="721"/>
      <c r="DF27" s="721"/>
      <c r="DG27" s="721"/>
      <c r="DH27" s="721"/>
      <c r="DI27" s="721"/>
      <c r="DJ27" s="721"/>
      <c r="DK27" s="722"/>
      <c r="DL27" s="694">
        <v>138791</v>
      </c>
      <c r="DM27" s="721"/>
      <c r="DN27" s="721"/>
      <c r="DO27" s="721"/>
      <c r="DP27" s="721"/>
      <c r="DQ27" s="721"/>
      <c r="DR27" s="721"/>
      <c r="DS27" s="721"/>
      <c r="DT27" s="721"/>
      <c r="DU27" s="721"/>
      <c r="DV27" s="722"/>
      <c r="DW27" s="690">
        <v>2.9</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36032</v>
      </c>
      <c r="S28" s="686"/>
      <c r="T28" s="686"/>
      <c r="U28" s="686"/>
      <c r="V28" s="686"/>
      <c r="W28" s="686"/>
      <c r="X28" s="686"/>
      <c r="Y28" s="687"/>
      <c r="Z28" s="688">
        <v>0.4</v>
      </c>
      <c r="AA28" s="688"/>
      <c r="AB28" s="688"/>
      <c r="AC28" s="688"/>
      <c r="AD28" s="689" t="s">
        <v>240</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628251</v>
      </c>
      <c r="CS28" s="686"/>
      <c r="CT28" s="686"/>
      <c r="CU28" s="686"/>
      <c r="CV28" s="686"/>
      <c r="CW28" s="686"/>
      <c r="CX28" s="686"/>
      <c r="CY28" s="687"/>
      <c r="CZ28" s="690">
        <v>7.4</v>
      </c>
      <c r="DA28" s="719"/>
      <c r="DB28" s="719"/>
      <c r="DC28" s="723"/>
      <c r="DD28" s="694">
        <v>581831</v>
      </c>
      <c r="DE28" s="686"/>
      <c r="DF28" s="686"/>
      <c r="DG28" s="686"/>
      <c r="DH28" s="686"/>
      <c r="DI28" s="686"/>
      <c r="DJ28" s="686"/>
      <c r="DK28" s="687"/>
      <c r="DL28" s="694">
        <v>581831</v>
      </c>
      <c r="DM28" s="686"/>
      <c r="DN28" s="686"/>
      <c r="DO28" s="686"/>
      <c r="DP28" s="686"/>
      <c r="DQ28" s="686"/>
      <c r="DR28" s="686"/>
      <c r="DS28" s="686"/>
      <c r="DT28" s="686"/>
      <c r="DU28" s="686"/>
      <c r="DV28" s="687"/>
      <c r="DW28" s="690">
        <v>12.3</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51073</v>
      </c>
      <c r="S29" s="686"/>
      <c r="T29" s="686"/>
      <c r="U29" s="686"/>
      <c r="V29" s="686"/>
      <c r="W29" s="686"/>
      <c r="X29" s="686"/>
      <c r="Y29" s="687"/>
      <c r="Z29" s="688">
        <v>0.6</v>
      </c>
      <c r="AA29" s="688"/>
      <c r="AB29" s="688"/>
      <c r="AC29" s="688"/>
      <c r="AD29" s="689" t="s">
        <v>126</v>
      </c>
      <c r="AE29" s="689"/>
      <c r="AF29" s="689"/>
      <c r="AG29" s="689"/>
      <c r="AH29" s="689"/>
      <c r="AI29" s="689"/>
      <c r="AJ29" s="689"/>
      <c r="AK29" s="689"/>
      <c r="AL29" s="690" t="s">
        <v>240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306</v>
      </c>
      <c r="CG29" s="701"/>
      <c r="CH29" s="701"/>
      <c r="CI29" s="701"/>
      <c r="CJ29" s="701"/>
      <c r="CK29" s="701"/>
      <c r="CL29" s="701"/>
      <c r="CM29" s="701"/>
      <c r="CN29" s="701"/>
      <c r="CO29" s="701"/>
      <c r="CP29" s="701"/>
      <c r="CQ29" s="702"/>
      <c r="CR29" s="685">
        <v>628251</v>
      </c>
      <c r="CS29" s="721"/>
      <c r="CT29" s="721"/>
      <c r="CU29" s="721"/>
      <c r="CV29" s="721"/>
      <c r="CW29" s="721"/>
      <c r="CX29" s="721"/>
      <c r="CY29" s="722"/>
      <c r="CZ29" s="690">
        <v>7.4</v>
      </c>
      <c r="DA29" s="719"/>
      <c r="DB29" s="719"/>
      <c r="DC29" s="723"/>
      <c r="DD29" s="694">
        <v>581831</v>
      </c>
      <c r="DE29" s="721"/>
      <c r="DF29" s="721"/>
      <c r="DG29" s="721"/>
      <c r="DH29" s="721"/>
      <c r="DI29" s="721"/>
      <c r="DJ29" s="721"/>
      <c r="DK29" s="722"/>
      <c r="DL29" s="694">
        <v>581831</v>
      </c>
      <c r="DM29" s="721"/>
      <c r="DN29" s="721"/>
      <c r="DO29" s="721"/>
      <c r="DP29" s="721"/>
      <c r="DQ29" s="721"/>
      <c r="DR29" s="721"/>
      <c r="DS29" s="721"/>
      <c r="DT29" s="721"/>
      <c r="DU29" s="721"/>
      <c r="DV29" s="722"/>
      <c r="DW29" s="690">
        <v>12.3</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5868</v>
      </c>
      <c r="S30" s="686"/>
      <c r="T30" s="686"/>
      <c r="U30" s="686"/>
      <c r="V30" s="686"/>
      <c r="W30" s="686"/>
      <c r="X30" s="686"/>
      <c r="Y30" s="687"/>
      <c r="Z30" s="688">
        <v>0.1</v>
      </c>
      <c r="AA30" s="688"/>
      <c r="AB30" s="688"/>
      <c r="AC30" s="688"/>
      <c r="AD30" s="689" t="s">
        <v>126</v>
      </c>
      <c r="AE30" s="689"/>
      <c r="AF30" s="689"/>
      <c r="AG30" s="689"/>
      <c r="AH30" s="689"/>
      <c r="AI30" s="689"/>
      <c r="AJ30" s="689"/>
      <c r="AK30" s="689"/>
      <c r="AL30" s="690" t="s">
        <v>240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603793</v>
      </c>
      <c r="CS30" s="686"/>
      <c r="CT30" s="686"/>
      <c r="CU30" s="686"/>
      <c r="CV30" s="686"/>
      <c r="CW30" s="686"/>
      <c r="CX30" s="686"/>
      <c r="CY30" s="687"/>
      <c r="CZ30" s="690">
        <v>7.1</v>
      </c>
      <c r="DA30" s="719"/>
      <c r="DB30" s="719"/>
      <c r="DC30" s="723"/>
      <c r="DD30" s="694">
        <v>562262</v>
      </c>
      <c r="DE30" s="686"/>
      <c r="DF30" s="686"/>
      <c r="DG30" s="686"/>
      <c r="DH30" s="686"/>
      <c r="DI30" s="686"/>
      <c r="DJ30" s="686"/>
      <c r="DK30" s="687"/>
      <c r="DL30" s="694">
        <v>562262</v>
      </c>
      <c r="DM30" s="686"/>
      <c r="DN30" s="686"/>
      <c r="DO30" s="686"/>
      <c r="DP30" s="686"/>
      <c r="DQ30" s="686"/>
      <c r="DR30" s="686"/>
      <c r="DS30" s="686"/>
      <c r="DT30" s="686"/>
      <c r="DU30" s="686"/>
      <c r="DV30" s="687"/>
      <c r="DW30" s="690">
        <v>11.9</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1793169</v>
      </c>
      <c r="S31" s="686"/>
      <c r="T31" s="686"/>
      <c r="U31" s="686"/>
      <c r="V31" s="686"/>
      <c r="W31" s="686"/>
      <c r="X31" s="686"/>
      <c r="Y31" s="687"/>
      <c r="Z31" s="688">
        <v>20.3</v>
      </c>
      <c r="AA31" s="688"/>
      <c r="AB31" s="688"/>
      <c r="AC31" s="688"/>
      <c r="AD31" s="689" t="s">
        <v>240</v>
      </c>
      <c r="AE31" s="689"/>
      <c r="AF31" s="689"/>
      <c r="AG31" s="689"/>
      <c r="AH31" s="689"/>
      <c r="AI31" s="689"/>
      <c r="AJ31" s="689"/>
      <c r="AK31" s="689"/>
      <c r="AL31" s="690" t="s">
        <v>126</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53">
        <v>99.2</v>
      </c>
      <c r="BH31" s="740"/>
      <c r="BI31" s="740"/>
      <c r="BJ31" s="740"/>
      <c r="BK31" s="740"/>
      <c r="BL31" s="740"/>
      <c r="BM31" s="680">
        <v>94.3</v>
      </c>
      <c r="BN31" s="740"/>
      <c r="BO31" s="740"/>
      <c r="BP31" s="740"/>
      <c r="BQ31" s="741"/>
      <c r="BR31" s="753">
        <v>99.1</v>
      </c>
      <c r="BS31" s="740"/>
      <c r="BT31" s="740"/>
      <c r="BU31" s="740"/>
      <c r="BV31" s="740"/>
      <c r="BW31" s="740"/>
      <c r="BX31" s="680">
        <v>94.4</v>
      </c>
      <c r="BY31" s="740"/>
      <c r="BZ31" s="740"/>
      <c r="CA31" s="740"/>
      <c r="CB31" s="741"/>
      <c r="CD31" s="731"/>
      <c r="CE31" s="732"/>
      <c r="CF31" s="700" t="s">
        <v>314</v>
      </c>
      <c r="CG31" s="701"/>
      <c r="CH31" s="701"/>
      <c r="CI31" s="701"/>
      <c r="CJ31" s="701"/>
      <c r="CK31" s="701"/>
      <c r="CL31" s="701"/>
      <c r="CM31" s="701"/>
      <c r="CN31" s="701"/>
      <c r="CO31" s="701"/>
      <c r="CP31" s="701"/>
      <c r="CQ31" s="702"/>
      <c r="CR31" s="685">
        <v>24458</v>
      </c>
      <c r="CS31" s="721"/>
      <c r="CT31" s="721"/>
      <c r="CU31" s="721"/>
      <c r="CV31" s="721"/>
      <c r="CW31" s="721"/>
      <c r="CX31" s="721"/>
      <c r="CY31" s="722"/>
      <c r="CZ31" s="690">
        <v>0.3</v>
      </c>
      <c r="DA31" s="719"/>
      <c r="DB31" s="719"/>
      <c r="DC31" s="723"/>
      <c r="DD31" s="694">
        <v>19569</v>
      </c>
      <c r="DE31" s="721"/>
      <c r="DF31" s="721"/>
      <c r="DG31" s="721"/>
      <c r="DH31" s="721"/>
      <c r="DI31" s="721"/>
      <c r="DJ31" s="721"/>
      <c r="DK31" s="722"/>
      <c r="DL31" s="694">
        <v>19569</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t="s">
        <v>240</v>
      </c>
      <c r="S32" s="686"/>
      <c r="T32" s="686"/>
      <c r="U32" s="686"/>
      <c r="V32" s="686"/>
      <c r="W32" s="686"/>
      <c r="X32" s="686"/>
      <c r="Y32" s="687"/>
      <c r="Z32" s="688" t="s">
        <v>126</v>
      </c>
      <c r="AA32" s="688"/>
      <c r="AB32" s="688"/>
      <c r="AC32" s="688"/>
      <c r="AD32" s="689" t="s">
        <v>126</v>
      </c>
      <c r="AE32" s="689"/>
      <c r="AF32" s="689"/>
      <c r="AG32" s="689"/>
      <c r="AH32" s="689"/>
      <c r="AI32" s="689"/>
      <c r="AJ32" s="689"/>
      <c r="AK32" s="689"/>
      <c r="AL32" s="690" t="s">
        <v>126</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99.6</v>
      </c>
      <c r="BH32" s="721"/>
      <c r="BI32" s="721"/>
      <c r="BJ32" s="721"/>
      <c r="BK32" s="721"/>
      <c r="BL32" s="721"/>
      <c r="BM32" s="691">
        <v>99.1</v>
      </c>
      <c r="BN32" s="751"/>
      <c r="BO32" s="751"/>
      <c r="BP32" s="751"/>
      <c r="BQ32" s="752"/>
      <c r="BR32" s="754">
        <v>99.3</v>
      </c>
      <c r="BS32" s="721"/>
      <c r="BT32" s="721"/>
      <c r="BU32" s="721"/>
      <c r="BV32" s="721"/>
      <c r="BW32" s="721"/>
      <c r="BX32" s="691">
        <v>98.8</v>
      </c>
      <c r="BY32" s="751"/>
      <c r="BZ32" s="751"/>
      <c r="CA32" s="751"/>
      <c r="CB32" s="752"/>
      <c r="CD32" s="733"/>
      <c r="CE32" s="734"/>
      <c r="CF32" s="700" t="s">
        <v>318</v>
      </c>
      <c r="CG32" s="701"/>
      <c r="CH32" s="701"/>
      <c r="CI32" s="701"/>
      <c r="CJ32" s="701"/>
      <c r="CK32" s="701"/>
      <c r="CL32" s="701"/>
      <c r="CM32" s="701"/>
      <c r="CN32" s="701"/>
      <c r="CO32" s="701"/>
      <c r="CP32" s="701"/>
      <c r="CQ32" s="702"/>
      <c r="CR32" s="685" t="s">
        <v>126</v>
      </c>
      <c r="CS32" s="686"/>
      <c r="CT32" s="686"/>
      <c r="CU32" s="686"/>
      <c r="CV32" s="686"/>
      <c r="CW32" s="686"/>
      <c r="CX32" s="686"/>
      <c r="CY32" s="687"/>
      <c r="CZ32" s="690" t="s">
        <v>240</v>
      </c>
      <c r="DA32" s="719"/>
      <c r="DB32" s="719"/>
      <c r="DC32" s="723"/>
      <c r="DD32" s="694" t="s">
        <v>126</v>
      </c>
      <c r="DE32" s="686"/>
      <c r="DF32" s="686"/>
      <c r="DG32" s="686"/>
      <c r="DH32" s="686"/>
      <c r="DI32" s="686"/>
      <c r="DJ32" s="686"/>
      <c r="DK32" s="687"/>
      <c r="DL32" s="694" t="s">
        <v>126</v>
      </c>
      <c r="DM32" s="686"/>
      <c r="DN32" s="686"/>
      <c r="DO32" s="686"/>
      <c r="DP32" s="686"/>
      <c r="DQ32" s="686"/>
      <c r="DR32" s="686"/>
      <c r="DS32" s="686"/>
      <c r="DT32" s="686"/>
      <c r="DU32" s="686"/>
      <c r="DV32" s="687"/>
      <c r="DW32" s="690" t="s">
        <v>126</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725328</v>
      </c>
      <c r="S33" s="686"/>
      <c r="T33" s="686"/>
      <c r="U33" s="686"/>
      <c r="V33" s="686"/>
      <c r="W33" s="686"/>
      <c r="X33" s="686"/>
      <c r="Y33" s="687"/>
      <c r="Z33" s="688">
        <v>8.1999999999999993</v>
      </c>
      <c r="AA33" s="688"/>
      <c r="AB33" s="688"/>
      <c r="AC33" s="688"/>
      <c r="AD33" s="689" t="s">
        <v>240</v>
      </c>
      <c r="AE33" s="689"/>
      <c r="AF33" s="689"/>
      <c r="AG33" s="689"/>
      <c r="AH33" s="689"/>
      <c r="AI33" s="689"/>
      <c r="AJ33" s="689"/>
      <c r="AK33" s="689"/>
      <c r="AL33" s="690" t="s">
        <v>126</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98.9</v>
      </c>
      <c r="BH33" s="756"/>
      <c r="BI33" s="756"/>
      <c r="BJ33" s="756"/>
      <c r="BK33" s="756"/>
      <c r="BL33" s="756"/>
      <c r="BM33" s="757">
        <v>90.6</v>
      </c>
      <c r="BN33" s="756"/>
      <c r="BO33" s="756"/>
      <c r="BP33" s="756"/>
      <c r="BQ33" s="758"/>
      <c r="BR33" s="755">
        <v>98.9</v>
      </c>
      <c r="BS33" s="756"/>
      <c r="BT33" s="756"/>
      <c r="BU33" s="756"/>
      <c r="BV33" s="756"/>
      <c r="BW33" s="756"/>
      <c r="BX33" s="757">
        <v>91</v>
      </c>
      <c r="BY33" s="756"/>
      <c r="BZ33" s="756"/>
      <c r="CA33" s="756"/>
      <c r="CB33" s="758"/>
      <c r="CD33" s="700" t="s">
        <v>321</v>
      </c>
      <c r="CE33" s="701"/>
      <c r="CF33" s="701"/>
      <c r="CG33" s="701"/>
      <c r="CH33" s="701"/>
      <c r="CI33" s="701"/>
      <c r="CJ33" s="701"/>
      <c r="CK33" s="701"/>
      <c r="CL33" s="701"/>
      <c r="CM33" s="701"/>
      <c r="CN33" s="701"/>
      <c r="CO33" s="701"/>
      <c r="CP33" s="701"/>
      <c r="CQ33" s="702"/>
      <c r="CR33" s="685">
        <v>5086640</v>
      </c>
      <c r="CS33" s="721"/>
      <c r="CT33" s="721"/>
      <c r="CU33" s="721"/>
      <c r="CV33" s="721"/>
      <c r="CW33" s="721"/>
      <c r="CX33" s="721"/>
      <c r="CY33" s="722"/>
      <c r="CZ33" s="690">
        <v>59.7</v>
      </c>
      <c r="DA33" s="719"/>
      <c r="DB33" s="719"/>
      <c r="DC33" s="723"/>
      <c r="DD33" s="694">
        <v>3241478</v>
      </c>
      <c r="DE33" s="721"/>
      <c r="DF33" s="721"/>
      <c r="DG33" s="721"/>
      <c r="DH33" s="721"/>
      <c r="DI33" s="721"/>
      <c r="DJ33" s="721"/>
      <c r="DK33" s="722"/>
      <c r="DL33" s="694">
        <v>2129352</v>
      </c>
      <c r="DM33" s="721"/>
      <c r="DN33" s="721"/>
      <c r="DO33" s="721"/>
      <c r="DP33" s="721"/>
      <c r="DQ33" s="721"/>
      <c r="DR33" s="721"/>
      <c r="DS33" s="721"/>
      <c r="DT33" s="721"/>
      <c r="DU33" s="721"/>
      <c r="DV33" s="722"/>
      <c r="DW33" s="690">
        <v>45.2</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10811</v>
      </c>
      <c r="S34" s="686"/>
      <c r="T34" s="686"/>
      <c r="U34" s="686"/>
      <c r="V34" s="686"/>
      <c r="W34" s="686"/>
      <c r="X34" s="686"/>
      <c r="Y34" s="687"/>
      <c r="Z34" s="688">
        <v>0.1</v>
      </c>
      <c r="AA34" s="688"/>
      <c r="AB34" s="688"/>
      <c r="AC34" s="688"/>
      <c r="AD34" s="689">
        <v>1933</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826687</v>
      </c>
      <c r="CS34" s="686"/>
      <c r="CT34" s="686"/>
      <c r="CU34" s="686"/>
      <c r="CV34" s="686"/>
      <c r="CW34" s="686"/>
      <c r="CX34" s="686"/>
      <c r="CY34" s="687"/>
      <c r="CZ34" s="690">
        <v>9.6999999999999993</v>
      </c>
      <c r="DA34" s="719"/>
      <c r="DB34" s="719"/>
      <c r="DC34" s="723"/>
      <c r="DD34" s="694">
        <v>686966</v>
      </c>
      <c r="DE34" s="686"/>
      <c r="DF34" s="686"/>
      <c r="DG34" s="686"/>
      <c r="DH34" s="686"/>
      <c r="DI34" s="686"/>
      <c r="DJ34" s="686"/>
      <c r="DK34" s="687"/>
      <c r="DL34" s="694">
        <v>469655</v>
      </c>
      <c r="DM34" s="686"/>
      <c r="DN34" s="686"/>
      <c r="DO34" s="686"/>
      <c r="DP34" s="686"/>
      <c r="DQ34" s="686"/>
      <c r="DR34" s="686"/>
      <c r="DS34" s="686"/>
      <c r="DT34" s="686"/>
      <c r="DU34" s="686"/>
      <c r="DV34" s="687"/>
      <c r="DW34" s="690">
        <v>10</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175280</v>
      </c>
      <c r="S35" s="686"/>
      <c r="T35" s="686"/>
      <c r="U35" s="686"/>
      <c r="V35" s="686"/>
      <c r="W35" s="686"/>
      <c r="X35" s="686"/>
      <c r="Y35" s="687"/>
      <c r="Z35" s="688">
        <v>2</v>
      </c>
      <c r="AA35" s="688"/>
      <c r="AB35" s="688"/>
      <c r="AC35" s="688"/>
      <c r="AD35" s="689" t="s">
        <v>126</v>
      </c>
      <c r="AE35" s="689"/>
      <c r="AF35" s="689"/>
      <c r="AG35" s="689"/>
      <c r="AH35" s="689"/>
      <c r="AI35" s="689"/>
      <c r="AJ35" s="689"/>
      <c r="AK35" s="689"/>
      <c r="AL35" s="690" t="s">
        <v>240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234930</v>
      </c>
      <c r="CS35" s="721"/>
      <c r="CT35" s="721"/>
      <c r="CU35" s="721"/>
      <c r="CV35" s="721"/>
      <c r="CW35" s="721"/>
      <c r="CX35" s="721"/>
      <c r="CY35" s="722"/>
      <c r="CZ35" s="690">
        <v>2.8</v>
      </c>
      <c r="DA35" s="719"/>
      <c r="DB35" s="719"/>
      <c r="DC35" s="723"/>
      <c r="DD35" s="694">
        <v>163199</v>
      </c>
      <c r="DE35" s="721"/>
      <c r="DF35" s="721"/>
      <c r="DG35" s="721"/>
      <c r="DH35" s="721"/>
      <c r="DI35" s="721"/>
      <c r="DJ35" s="721"/>
      <c r="DK35" s="722"/>
      <c r="DL35" s="694">
        <v>133191</v>
      </c>
      <c r="DM35" s="721"/>
      <c r="DN35" s="721"/>
      <c r="DO35" s="721"/>
      <c r="DP35" s="721"/>
      <c r="DQ35" s="721"/>
      <c r="DR35" s="721"/>
      <c r="DS35" s="721"/>
      <c r="DT35" s="721"/>
      <c r="DU35" s="721"/>
      <c r="DV35" s="722"/>
      <c r="DW35" s="690">
        <v>2.8</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132164</v>
      </c>
      <c r="S36" s="686"/>
      <c r="T36" s="686"/>
      <c r="U36" s="686"/>
      <c r="V36" s="686"/>
      <c r="W36" s="686"/>
      <c r="X36" s="686"/>
      <c r="Y36" s="687"/>
      <c r="Z36" s="688">
        <v>1.5</v>
      </c>
      <c r="AA36" s="688"/>
      <c r="AB36" s="688"/>
      <c r="AC36" s="688"/>
      <c r="AD36" s="689" t="s">
        <v>126</v>
      </c>
      <c r="AE36" s="689"/>
      <c r="AF36" s="689"/>
      <c r="AG36" s="689"/>
      <c r="AH36" s="689"/>
      <c r="AI36" s="689"/>
      <c r="AJ36" s="689"/>
      <c r="AK36" s="689"/>
      <c r="AL36" s="690" t="s">
        <v>126</v>
      </c>
      <c r="AM36" s="691"/>
      <c r="AN36" s="691"/>
      <c r="AO36" s="692"/>
      <c r="AP36" s="235"/>
      <c r="AQ36" s="759" t="s">
        <v>329</v>
      </c>
      <c r="AR36" s="760"/>
      <c r="AS36" s="760"/>
      <c r="AT36" s="760"/>
      <c r="AU36" s="760"/>
      <c r="AV36" s="760"/>
      <c r="AW36" s="760"/>
      <c r="AX36" s="760"/>
      <c r="AY36" s="761"/>
      <c r="AZ36" s="674">
        <v>1441812</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10114</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2591970</v>
      </c>
      <c r="CS36" s="686"/>
      <c r="CT36" s="686"/>
      <c r="CU36" s="686"/>
      <c r="CV36" s="686"/>
      <c r="CW36" s="686"/>
      <c r="CX36" s="686"/>
      <c r="CY36" s="687"/>
      <c r="CZ36" s="690">
        <v>30.4</v>
      </c>
      <c r="DA36" s="719"/>
      <c r="DB36" s="719"/>
      <c r="DC36" s="723"/>
      <c r="DD36" s="694">
        <v>1277958</v>
      </c>
      <c r="DE36" s="686"/>
      <c r="DF36" s="686"/>
      <c r="DG36" s="686"/>
      <c r="DH36" s="686"/>
      <c r="DI36" s="686"/>
      <c r="DJ36" s="686"/>
      <c r="DK36" s="687"/>
      <c r="DL36" s="694">
        <v>625788</v>
      </c>
      <c r="DM36" s="686"/>
      <c r="DN36" s="686"/>
      <c r="DO36" s="686"/>
      <c r="DP36" s="686"/>
      <c r="DQ36" s="686"/>
      <c r="DR36" s="686"/>
      <c r="DS36" s="686"/>
      <c r="DT36" s="686"/>
      <c r="DU36" s="686"/>
      <c r="DV36" s="687"/>
      <c r="DW36" s="690">
        <v>13.3</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335201</v>
      </c>
      <c r="S37" s="686"/>
      <c r="T37" s="686"/>
      <c r="U37" s="686"/>
      <c r="V37" s="686"/>
      <c r="W37" s="686"/>
      <c r="X37" s="686"/>
      <c r="Y37" s="687"/>
      <c r="Z37" s="688">
        <v>3.8</v>
      </c>
      <c r="AA37" s="688"/>
      <c r="AB37" s="688"/>
      <c r="AC37" s="688"/>
      <c r="AD37" s="689" t="s">
        <v>126</v>
      </c>
      <c r="AE37" s="689"/>
      <c r="AF37" s="689"/>
      <c r="AG37" s="689"/>
      <c r="AH37" s="689"/>
      <c r="AI37" s="689"/>
      <c r="AJ37" s="689"/>
      <c r="AK37" s="689"/>
      <c r="AL37" s="690" t="s">
        <v>126</v>
      </c>
      <c r="AM37" s="691"/>
      <c r="AN37" s="691"/>
      <c r="AO37" s="692"/>
      <c r="AQ37" s="763" t="s">
        <v>333</v>
      </c>
      <c r="AR37" s="764"/>
      <c r="AS37" s="764"/>
      <c r="AT37" s="764"/>
      <c r="AU37" s="764"/>
      <c r="AV37" s="764"/>
      <c r="AW37" s="764"/>
      <c r="AX37" s="764"/>
      <c r="AY37" s="765"/>
      <c r="AZ37" s="685">
        <v>496264</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-22187</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464164</v>
      </c>
      <c r="CS37" s="721"/>
      <c r="CT37" s="721"/>
      <c r="CU37" s="721"/>
      <c r="CV37" s="721"/>
      <c r="CW37" s="721"/>
      <c r="CX37" s="721"/>
      <c r="CY37" s="722"/>
      <c r="CZ37" s="690">
        <v>5.4</v>
      </c>
      <c r="DA37" s="719"/>
      <c r="DB37" s="719"/>
      <c r="DC37" s="723"/>
      <c r="DD37" s="694">
        <v>459064</v>
      </c>
      <c r="DE37" s="721"/>
      <c r="DF37" s="721"/>
      <c r="DG37" s="721"/>
      <c r="DH37" s="721"/>
      <c r="DI37" s="721"/>
      <c r="DJ37" s="721"/>
      <c r="DK37" s="722"/>
      <c r="DL37" s="694">
        <v>392543</v>
      </c>
      <c r="DM37" s="721"/>
      <c r="DN37" s="721"/>
      <c r="DO37" s="721"/>
      <c r="DP37" s="721"/>
      <c r="DQ37" s="721"/>
      <c r="DR37" s="721"/>
      <c r="DS37" s="721"/>
      <c r="DT37" s="721"/>
      <c r="DU37" s="721"/>
      <c r="DV37" s="722"/>
      <c r="DW37" s="690">
        <v>8.3000000000000007</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128059</v>
      </c>
      <c r="S38" s="686"/>
      <c r="T38" s="686"/>
      <c r="U38" s="686"/>
      <c r="V38" s="686"/>
      <c r="W38" s="686"/>
      <c r="X38" s="686"/>
      <c r="Y38" s="687"/>
      <c r="Z38" s="688">
        <v>1.5</v>
      </c>
      <c r="AA38" s="688"/>
      <c r="AB38" s="688"/>
      <c r="AC38" s="688"/>
      <c r="AD38" s="689">
        <v>6834</v>
      </c>
      <c r="AE38" s="689"/>
      <c r="AF38" s="689"/>
      <c r="AG38" s="689"/>
      <c r="AH38" s="689"/>
      <c r="AI38" s="689"/>
      <c r="AJ38" s="689"/>
      <c r="AK38" s="689"/>
      <c r="AL38" s="690">
        <v>0.1</v>
      </c>
      <c r="AM38" s="691"/>
      <c r="AN38" s="691"/>
      <c r="AO38" s="692"/>
      <c r="AQ38" s="763" t="s">
        <v>337</v>
      </c>
      <c r="AR38" s="764"/>
      <c r="AS38" s="764"/>
      <c r="AT38" s="764"/>
      <c r="AU38" s="764"/>
      <c r="AV38" s="764"/>
      <c r="AW38" s="764"/>
      <c r="AX38" s="764"/>
      <c r="AY38" s="765"/>
      <c r="AZ38" s="685">
        <v>404849</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1376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1036963</v>
      </c>
      <c r="CS38" s="686"/>
      <c r="CT38" s="686"/>
      <c r="CU38" s="686"/>
      <c r="CV38" s="686"/>
      <c r="CW38" s="686"/>
      <c r="CX38" s="686"/>
      <c r="CY38" s="687"/>
      <c r="CZ38" s="690">
        <v>12.2</v>
      </c>
      <c r="DA38" s="719"/>
      <c r="DB38" s="719"/>
      <c r="DC38" s="723"/>
      <c r="DD38" s="694">
        <v>962310</v>
      </c>
      <c r="DE38" s="686"/>
      <c r="DF38" s="686"/>
      <c r="DG38" s="686"/>
      <c r="DH38" s="686"/>
      <c r="DI38" s="686"/>
      <c r="DJ38" s="686"/>
      <c r="DK38" s="687"/>
      <c r="DL38" s="694">
        <v>900718</v>
      </c>
      <c r="DM38" s="686"/>
      <c r="DN38" s="686"/>
      <c r="DO38" s="686"/>
      <c r="DP38" s="686"/>
      <c r="DQ38" s="686"/>
      <c r="DR38" s="686"/>
      <c r="DS38" s="686"/>
      <c r="DT38" s="686"/>
      <c r="DU38" s="686"/>
      <c r="DV38" s="687"/>
      <c r="DW38" s="690">
        <v>19.100000000000001</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559497</v>
      </c>
      <c r="S39" s="686"/>
      <c r="T39" s="686"/>
      <c r="U39" s="686"/>
      <c r="V39" s="686"/>
      <c r="W39" s="686"/>
      <c r="X39" s="686"/>
      <c r="Y39" s="687"/>
      <c r="Z39" s="688">
        <v>6.3</v>
      </c>
      <c r="AA39" s="688"/>
      <c r="AB39" s="688"/>
      <c r="AC39" s="688"/>
      <c r="AD39" s="689" t="s">
        <v>126</v>
      </c>
      <c r="AE39" s="689"/>
      <c r="AF39" s="689"/>
      <c r="AG39" s="689"/>
      <c r="AH39" s="689"/>
      <c r="AI39" s="689"/>
      <c r="AJ39" s="689"/>
      <c r="AK39" s="689"/>
      <c r="AL39" s="690" t="s">
        <v>126</v>
      </c>
      <c r="AM39" s="691"/>
      <c r="AN39" s="691"/>
      <c r="AO39" s="692"/>
      <c r="AQ39" s="763" t="s">
        <v>341</v>
      </c>
      <c r="AR39" s="764"/>
      <c r="AS39" s="764"/>
      <c r="AT39" s="764"/>
      <c r="AU39" s="764"/>
      <c r="AV39" s="764"/>
      <c r="AW39" s="764"/>
      <c r="AX39" s="764"/>
      <c r="AY39" s="765"/>
      <c r="AZ39" s="685">
        <v>11391</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2281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284271</v>
      </c>
      <c r="CS39" s="721"/>
      <c r="CT39" s="721"/>
      <c r="CU39" s="721"/>
      <c r="CV39" s="721"/>
      <c r="CW39" s="721"/>
      <c r="CX39" s="721"/>
      <c r="CY39" s="722"/>
      <c r="CZ39" s="690">
        <v>3.3</v>
      </c>
      <c r="DA39" s="719"/>
      <c r="DB39" s="719"/>
      <c r="DC39" s="723"/>
      <c r="DD39" s="694">
        <v>107172</v>
      </c>
      <c r="DE39" s="721"/>
      <c r="DF39" s="721"/>
      <c r="DG39" s="721"/>
      <c r="DH39" s="721"/>
      <c r="DI39" s="721"/>
      <c r="DJ39" s="721"/>
      <c r="DK39" s="722"/>
      <c r="DL39" s="694" t="s">
        <v>240</v>
      </c>
      <c r="DM39" s="721"/>
      <c r="DN39" s="721"/>
      <c r="DO39" s="721"/>
      <c r="DP39" s="721"/>
      <c r="DQ39" s="721"/>
      <c r="DR39" s="721"/>
      <c r="DS39" s="721"/>
      <c r="DT39" s="721"/>
      <c r="DU39" s="721"/>
      <c r="DV39" s="722"/>
      <c r="DW39" s="690" t="s">
        <v>240</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9100</v>
      </c>
      <c r="S40" s="686"/>
      <c r="T40" s="686"/>
      <c r="U40" s="686"/>
      <c r="V40" s="686"/>
      <c r="W40" s="686"/>
      <c r="X40" s="686"/>
      <c r="Y40" s="687"/>
      <c r="Z40" s="688">
        <v>0.1</v>
      </c>
      <c r="AA40" s="688"/>
      <c r="AB40" s="688"/>
      <c r="AC40" s="688"/>
      <c r="AD40" s="689" t="s">
        <v>126</v>
      </c>
      <c r="AE40" s="689"/>
      <c r="AF40" s="689"/>
      <c r="AG40" s="689"/>
      <c r="AH40" s="689"/>
      <c r="AI40" s="689"/>
      <c r="AJ40" s="689"/>
      <c r="AK40" s="689"/>
      <c r="AL40" s="690" t="s">
        <v>240</v>
      </c>
      <c r="AM40" s="691"/>
      <c r="AN40" s="691"/>
      <c r="AO40" s="692"/>
      <c r="AQ40" s="763" t="s">
        <v>345</v>
      </c>
      <c r="AR40" s="764"/>
      <c r="AS40" s="764"/>
      <c r="AT40" s="764"/>
      <c r="AU40" s="764"/>
      <c r="AV40" s="764"/>
      <c r="AW40" s="764"/>
      <c r="AX40" s="764"/>
      <c r="AY40" s="765"/>
      <c r="AZ40" s="685" t="s">
        <v>126</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91</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111819</v>
      </c>
      <c r="CS40" s="686"/>
      <c r="CT40" s="686"/>
      <c r="CU40" s="686"/>
      <c r="CV40" s="686"/>
      <c r="CW40" s="686"/>
      <c r="CX40" s="686"/>
      <c r="CY40" s="687"/>
      <c r="CZ40" s="690">
        <v>1.3</v>
      </c>
      <c r="DA40" s="719"/>
      <c r="DB40" s="719"/>
      <c r="DC40" s="723"/>
      <c r="DD40" s="694">
        <v>43873</v>
      </c>
      <c r="DE40" s="686"/>
      <c r="DF40" s="686"/>
      <c r="DG40" s="686"/>
      <c r="DH40" s="686"/>
      <c r="DI40" s="686"/>
      <c r="DJ40" s="686"/>
      <c r="DK40" s="687"/>
      <c r="DL40" s="694" t="s">
        <v>240</v>
      </c>
      <c r="DM40" s="686"/>
      <c r="DN40" s="686"/>
      <c r="DO40" s="686"/>
      <c r="DP40" s="686"/>
      <c r="DQ40" s="686"/>
      <c r="DR40" s="686"/>
      <c r="DS40" s="686"/>
      <c r="DT40" s="686"/>
      <c r="DU40" s="686"/>
      <c r="DV40" s="687"/>
      <c r="DW40" s="690" t="s">
        <v>126</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240</v>
      </c>
      <c r="S41" s="686"/>
      <c r="T41" s="686"/>
      <c r="U41" s="686"/>
      <c r="V41" s="686"/>
      <c r="W41" s="686"/>
      <c r="X41" s="686"/>
      <c r="Y41" s="687"/>
      <c r="Z41" s="688" t="s">
        <v>126</v>
      </c>
      <c r="AA41" s="688"/>
      <c r="AB41" s="688"/>
      <c r="AC41" s="688"/>
      <c r="AD41" s="689" t="s">
        <v>240</v>
      </c>
      <c r="AE41" s="689"/>
      <c r="AF41" s="689"/>
      <c r="AG41" s="689"/>
      <c r="AH41" s="689"/>
      <c r="AI41" s="689"/>
      <c r="AJ41" s="689"/>
      <c r="AK41" s="689"/>
      <c r="AL41" s="690" t="s">
        <v>240</v>
      </c>
      <c r="AM41" s="691"/>
      <c r="AN41" s="691"/>
      <c r="AO41" s="692"/>
      <c r="AQ41" s="763" t="s">
        <v>350</v>
      </c>
      <c r="AR41" s="764"/>
      <c r="AS41" s="764"/>
      <c r="AT41" s="764"/>
      <c r="AU41" s="764"/>
      <c r="AV41" s="764"/>
      <c r="AW41" s="764"/>
      <c r="AX41" s="764"/>
      <c r="AY41" s="765"/>
      <c r="AZ41" s="685">
        <v>103723</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t="s">
        <v>126</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126</v>
      </c>
      <c r="CS41" s="721"/>
      <c r="CT41" s="721"/>
      <c r="CU41" s="721"/>
      <c r="CV41" s="721"/>
      <c r="CW41" s="721"/>
      <c r="CX41" s="721"/>
      <c r="CY41" s="722"/>
      <c r="CZ41" s="690" t="s">
        <v>240</v>
      </c>
      <c r="DA41" s="719"/>
      <c r="DB41" s="719"/>
      <c r="DC41" s="723"/>
      <c r="DD41" s="694" t="s">
        <v>126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145797</v>
      </c>
      <c r="S42" s="686"/>
      <c r="T42" s="686"/>
      <c r="U42" s="686"/>
      <c r="V42" s="686"/>
      <c r="W42" s="686"/>
      <c r="X42" s="686"/>
      <c r="Y42" s="687"/>
      <c r="Z42" s="688">
        <v>1.7</v>
      </c>
      <c r="AA42" s="688"/>
      <c r="AB42" s="688"/>
      <c r="AC42" s="688"/>
      <c r="AD42" s="689" t="s">
        <v>240</v>
      </c>
      <c r="AE42" s="689"/>
      <c r="AF42" s="689"/>
      <c r="AG42" s="689"/>
      <c r="AH42" s="689"/>
      <c r="AI42" s="689"/>
      <c r="AJ42" s="689"/>
      <c r="AK42" s="689"/>
      <c r="AL42" s="690" t="s">
        <v>240</v>
      </c>
      <c r="AM42" s="691"/>
      <c r="AN42" s="691"/>
      <c r="AO42" s="692"/>
      <c r="AQ42" s="784" t="s">
        <v>354</v>
      </c>
      <c r="AR42" s="785"/>
      <c r="AS42" s="785"/>
      <c r="AT42" s="785"/>
      <c r="AU42" s="785"/>
      <c r="AV42" s="785"/>
      <c r="AW42" s="785"/>
      <c r="AX42" s="785"/>
      <c r="AY42" s="786"/>
      <c r="AZ42" s="776">
        <v>425585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231</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1112294</v>
      </c>
      <c r="CS42" s="686"/>
      <c r="CT42" s="686"/>
      <c r="CU42" s="686"/>
      <c r="CV42" s="686"/>
      <c r="CW42" s="686"/>
      <c r="CX42" s="686"/>
      <c r="CY42" s="687"/>
      <c r="CZ42" s="690">
        <v>13.1</v>
      </c>
      <c r="DA42" s="691"/>
      <c r="DB42" s="691"/>
      <c r="DC42" s="703"/>
      <c r="DD42" s="694">
        <v>417764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8829269</v>
      </c>
      <c r="S43" s="777"/>
      <c r="T43" s="777"/>
      <c r="U43" s="777"/>
      <c r="V43" s="777"/>
      <c r="W43" s="777"/>
      <c r="X43" s="777"/>
      <c r="Y43" s="778"/>
      <c r="Z43" s="779">
        <v>100</v>
      </c>
      <c r="AA43" s="779"/>
      <c r="AB43" s="779"/>
      <c r="AC43" s="779"/>
      <c r="AD43" s="780">
        <v>4557039</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9835</v>
      </c>
      <c r="CS43" s="721"/>
      <c r="CT43" s="721"/>
      <c r="CU43" s="721"/>
      <c r="CV43" s="721"/>
      <c r="CW43" s="721"/>
      <c r="CX43" s="721"/>
      <c r="CY43" s="722"/>
      <c r="CZ43" s="690">
        <v>0.1</v>
      </c>
      <c r="DA43" s="719"/>
      <c r="DB43" s="719"/>
      <c r="DC43" s="723"/>
      <c r="DD43" s="694" t="s">
        <v>240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854006</v>
      </c>
      <c r="CS44" s="686"/>
      <c r="CT44" s="686"/>
      <c r="CU44" s="686"/>
      <c r="CV44" s="686"/>
      <c r="CW44" s="686"/>
      <c r="CX44" s="686"/>
      <c r="CY44" s="687"/>
      <c r="CZ44" s="690">
        <v>10</v>
      </c>
      <c r="DA44" s="691"/>
      <c r="DB44" s="691"/>
      <c r="DC44" s="703"/>
      <c r="DD44" s="694">
        <v>311016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340107</v>
      </c>
      <c r="CS45" s="721"/>
      <c r="CT45" s="721"/>
      <c r="CU45" s="721"/>
      <c r="CV45" s="721"/>
      <c r="CW45" s="721"/>
      <c r="CX45" s="721"/>
      <c r="CY45" s="722"/>
      <c r="CZ45" s="690">
        <v>4</v>
      </c>
      <c r="DA45" s="719"/>
      <c r="DB45" s="719"/>
      <c r="DC45" s="723"/>
      <c r="DD45" s="694">
        <v>42781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512950</v>
      </c>
      <c r="CS46" s="686"/>
      <c r="CT46" s="686"/>
      <c r="CU46" s="686"/>
      <c r="CV46" s="686"/>
      <c r="CW46" s="686"/>
      <c r="CX46" s="686"/>
      <c r="CY46" s="687"/>
      <c r="CZ46" s="690">
        <v>6</v>
      </c>
      <c r="DA46" s="691"/>
      <c r="DB46" s="691"/>
      <c r="DC46" s="703"/>
      <c r="DD46" s="694">
        <v>267294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258288</v>
      </c>
      <c r="CS47" s="721"/>
      <c r="CT47" s="721"/>
      <c r="CU47" s="721"/>
      <c r="CV47" s="721"/>
      <c r="CW47" s="721"/>
      <c r="CX47" s="721"/>
      <c r="CY47" s="722"/>
      <c r="CZ47" s="690">
        <v>3</v>
      </c>
      <c r="DA47" s="719"/>
      <c r="DB47" s="719"/>
      <c r="DC47" s="723"/>
      <c r="DD47" s="694">
        <v>106748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126</v>
      </c>
      <c r="CS48" s="686"/>
      <c r="CT48" s="686"/>
      <c r="CU48" s="686"/>
      <c r="CV48" s="686"/>
      <c r="CW48" s="686"/>
      <c r="CX48" s="686"/>
      <c r="CY48" s="687"/>
      <c r="CZ48" s="690" t="s">
        <v>240</v>
      </c>
      <c r="DA48" s="691"/>
      <c r="DB48" s="691"/>
      <c r="DC48" s="703"/>
      <c r="DD48" s="694" t="s">
        <v>240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8518077</v>
      </c>
      <c r="CS49" s="756"/>
      <c r="CT49" s="756"/>
      <c r="CU49" s="756"/>
      <c r="CV49" s="756"/>
      <c r="CW49" s="756"/>
      <c r="CX49" s="756"/>
      <c r="CY49" s="787"/>
      <c r="CZ49" s="781">
        <v>100</v>
      </c>
      <c r="DA49" s="788"/>
      <c r="DB49" s="788"/>
      <c r="DC49" s="789"/>
      <c r="DD49" s="790">
        <v>5449883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2tA6fxNEnNd9YhldYtbFnDC+BEF07eWI2zqK6cO3u70gEBou/oP1/0EVdXtou6r4CNuHycNoxcV9E/dT/71cKg==" saltValue="5PCBQJYT/+DGAYVciI52C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8829</v>
      </c>
      <c r="R7" s="821"/>
      <c r="S7" s="821"/>
      <c r="T7" s="821"/>
      <c r="U7" s="821"/>
      <c r="V7" s="821">
        <v>8518</v>
      </c>
      <c r="W7" s="821"/>
      <c r="X7" s="821"/>
      <c r="Y7" s="821"/>
      <c r="Z7" s="821"/>
      <c r="AA7" s="821">
        <v>311</v>
      </c>
      <c r="AB7" s="821"/>
      <c r="AC7" s="821"/>
      <c r="AD7" s="821"/>
      <c r="AE7" s="822"/>
      <c r="AF7" s="823">
        <v>309</v>
      </c>
      <c r="AG7" s="824"/>
      <c r="AH7" s="824"/>
      <c r="AI7" s="824"/>
      <c r="AJ7" s="825"/>
      <c r="AK7" s="860">
        <v>132</v>
      </c>
      <c r="AL7" s="861"/>
      <c r="AM7" s="861"/>
      <c r="AN7" s="861"/>
      <c r="AO7" s="861"/>
      <c r="AP7" s="861">
        <v>6734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0</v>
      </c>
      <c r="CI7" s="858"/>
      <c r="CJ7" s="858"/>
      <c r="CK7" s="858"/>
      <c r="CL7" s="859"/>
      <c r="CM7" s="857">
        <v>112</v>
      </c>
      <c r="CN7" s="858"/>
      <c r="CO7" s="858"/>
      <c r="CP7" s="858"/>
      <c r="CQ7" s="859"/>
      <c r="CR7" s="857">
        <v>3</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594</v>
      </c>
      <c r="BT8" s="855"/>
      <c r="BU8" s="855"/>
      <c r="BV8" s="855"/>
      <c r="BW8" s="855"/>
      <c r="BX8" s="855"/>
      <c r="BY8" s="855"/>
      <c r="BZ8" s="855"/>
      <c r="CA8" s="855"/>
      <c r="CB8" s="855"/>
      <c r="CC8" s="855"/>
      <c r="CD8" s="855"/>
      <c r="CE8" s="855"/>
      <c r="CF8" s="855"/>
      <c r="CG8" s="856"/>
      <c r="CH8" s="867">
        <v>4</v>
      </c>
      <c r="CI8" s="868"/>
      <c r="CJ8" s="868"/>
      <c r="CK8" s="868"/>
      <c r="CL8" s="869"/>
      <c r="CM8" s="867">
        <v>232</v>
      </c>
      <c r="CN8" s="868"/>
      <c r="CO8" s="868"/>
      <c r="CP8" s="868"/>
      <c r="CQ8" s="869"/>
      <c r="CR8" s="867">
        <v>40</v>
      </c>
      <c r="CS8" s="868"/>
      <c r="CT8" s="868"/>
      <c r="CU8" s="868"/>
      <c r="CV8" s="869"/>
      <c r="CW8" s="867"/>
      <c r="CX8" s="868"/>
      <c r="CY8" s="868"/>
      <c r="CZ8" s="868"/>
      <c r="DA8" s="869"/>
      <c r="DB8" s="867">
        <v>213</v>
      </c>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595</v>
      </c>
      <c r="BT9" s="855"/>
      <c r="BU9" s="855"/>
      <c r="BV9" s="855"/>
      <c r="BW9" s="855"/>
      <c r="BX9" s="855"/>
      <c r="BY9" s="855"/>
      <c r="BZ9" s="855"/>
      <c r="CA9" s="855"/>
      <c r="CB9" s="855"/>
      <c r="CC9" s="855"/>
      <c r="CD9" s="855"/>
      <c r="CE9" s="855"/>
      <c r="CF9" s="855"/>
      <c r="CG9" s="856"/>
      <c r="CH9" s="867">
        <v>5</v>
      </c>
      <c r="CI9" s="868"/>
      <c r="CJ9" s="868"/>
      <c r="CK9" s="868"/>
      <c r="CL9" s="869"/>
      <c r="CM9" s="867">
        <v>0</v>
      </c>
      <c r="CN9" s="868"/>
      <c r="CO9" s="868"/>
      <c r="CP9" s="868"/>
      <c r="CQ9" s="869"/>
      <c r="CR9" s="867">
        <v>33</v>
      </c>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596</v>
      </c>
      <c r="BT10" s="855"/>
      <c r="BU10" s="855"/>
      <c r="BV10" s="855"/>
      <c r="BW10" s="855"/>
      <c r="BX10" s="855"/>
      <c r="BY10" s="855"/>
      <c r="BZ10" s="855"/>
      <c r="CA10" s="855"/>
      <c r="CB10" s="855"/>
      <c r="CC10" s="855"/>
      <c r="CD10" s="855"/>
      <c r="CE10" s="855"/>
      <c r="CF10" s="855"/>
      <c r="CG10" s="856"/>
      <c r="CH10" s="867">
        <v>-10</v>
      </c>
      <c r="CI10" s="868"/>
      <c r="CJ10" s="868"/>
      <c r="CK10" s="868"/>
      <c r="CL10" s="869"/>
      <c r="CM10" s="867">
        <v>46</v>
      </c>
      <c r="CN10" s="868"/>
      <c r="CO10" s="868"/>
      <c r="CP10" s="868"/>
      <c r="CQ10" s="869"/>
      <c r="CR10" s="867">
        <v>50</v>
      </c>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8829</v>
      </c>
      <c r="R23" s="880"/>
      <c r="S23" s="880"/>
      <c r="T23" s="880"/>
      <c r="U23" s="880"/>
      <c r="V23" s="880">
        <v>8518</v>
      </c>
      <c r="W23" s="880"/>
      <c r="X23" s="880"/>
      <c r="Y23" s="880"/>
      <c r="Z23" s="880"/>
      <c r="AA23" s="880">
        <v>311</v>
      </c>
      <c r="AB23" s="880"/>
      <c r="AC23" s="880"/>
      <c r="AD23" s="880"/>
      <c r="AE23" s="881"/>
      <c r="AF23" s="882">
        <v>309</v>
      </c>
      <c r="AG23" s="880"/>
      <c r="AH23" s="880"/>
      <c r="AI23" s="880"/>
      <c r="AJ23" s="883"/>
      <c r="AK23" s="884"/>
      <c r="AL23" s="885"/>
      <c r="AM23" s="885"/>
      <c r="AN23" s="885"/>
      <c r="AO23" s="885"/>
      <c r="AP23" s="880">
        <v>6734</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872</v>
      </c>
      <c r="R28" s="909"/>
      <c r="S28" s="909"/>
      <c r="T28" s="909"/>
      <c r="U28" s="909"/>
      <c r="V28" s="909">
        <v>862</v>
      </c>
      <c r="W28" s="909"/>
      <c r="X28" s="909"/>
      <c r="Y28" s="909"/>
      <c r="Z28" s="909"/>
      <c r="AA28" s="909">
        <v>10</v>
      </c>
      <c r="AB28" s="909"/>
      <c r="AC28" s="909"/>
      <c r="AD28" s="909"/>
      <c r="AE28" s="910"/>
      <c r="AF28" s="911">
        <v>10</v>
      </c>
      <c r="AG28" s="909"/>
      <c r="AH28" s="909"/>
      <c r="AI28" s="909"/>
      <c r="AJ28" s="912"/>
      <c r="AK28" s="913">
        <v>104</v>
      </c>
      <c r="AL28" s="904"/>
      <c r="AM28" s="904"/>
      <c r="AN28" s="904"/>
      <c r="AO28" s="904"/>
      <c r="AP28" s="904" t="s">
        <v>580</v>
      </c>
      <c r="AQ28" s="904"/>
      <c r="AR28" s="904"/>
      <c r="AS28" s="904"/>
      <c r="AT28" s="904"/>
      <c r="AU28" s="904" t="s">
        <v>580</v>
      </c>
      <c r="AV28" s="904"/>
      <c r="AW28" s="904"/>
      <c r="AX28" s="904"/>
      <c r="AY28" s="904"/>
      <c r="AZ28" s="905" t="s">
        <v>580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1780</v>
      </c>
      <c r="R29" s="845"/>
      <c r="S29" s="845"/>
      <c r="T29" s="845"/>
      <c r="U29" s="845"/>
      <c r="V29" s="845">
        <v>1740</v>
      </c>
      <c r="W29" s="845"/>
      <c r="X29" s="845"/>
      <c r="Y29" s="845"/>
      <c r="Z29" s="845"/>
      <c r="AA29" s="845">
        <v>40</v>
      </c>
      <c r="AB29" s="845"/>
      <c r="AC29" s="845"/>
      <c r="AD29" s="845"/>
      <c r="AE29" s="846"/>
      <c r="AF29" s="847">
        <v>40</v>
      </c>
      <c r="AG29" s="848"/>
      <c r="AH29" s="848"/>
      <c r="AI29" s="848"/>
      <c r="AJ29" s="849"/>
      <c r="AK29" s="916">
        <v>264</v>
      </c>
      <c r="AL29" s="917"/>
      <c r="AM29" s="917"/>
      <c r="AN29" s="917"/>
      <c r="AO29" s="917"/>
      <c r="AP29" s="917" t="s">
        <v>580</v>
      </c>
      <c r="AQ29" s="917"/>
      <c r="AR29" s="917"/>
      <c r="AS29" s="917"/>
      <c r="AT29" s="917"/>
      <c r="AU29" s="917" t="s">
        <v>580</v>
      </c>
      <c r="AV29" s="917"/>
      <c r="AW29" s="917"/>
      <c r="AX29" s="917"/>
      <c r="AY29" s="917"/>
      <c r="AZ29" s="918" t="s">
        <v>580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136</v>
      </c>
      <c r="R30" s="845"/>
      <c r="S30" s="845"/>
      <c r="T30" s="845"/>
      <c r="U30" s="845"/>
      <c r="V30" s="845">
        <v>133</v>
      </c>
      <c r="W30" s="845"/>
      <c r="X30" s="845"/>
      <c r="Y30" s="845"/>
      <c r="Z30" s="845"/>
      <c r="AA30" s="845">
        <v>3</v>
      </c>
      <c r="AB30" s="845"/>
      <c r="AC30" s="845"/>
      <c r="AD30" s="845"/>
      <c r="AE30" s="846"/>
      <c r="AF30" s="847">
        <v>3</v>
      </c>
      <c r="AG30" s="848"/>
      <c r="AH30" s="848"/>
      <c r="AI30" s="848"/>
      <c r="AJ30" s="849"/>
      <c r="AK30" s="916">
        <v>40</v>
      </c>
      <c r="AL30" s="917"/>
      <c r="AM30" s="917"/>
      <c r="AN30" s="917"/>
      <c r="AO30" s="917"/>
      <c r="AP30" s="917" t="s">
        <v>580</v>
      </c>
      <c r="AQ30" s="917"/>
      <c r="AR30" s="917"/>
      <c r="AS30" s="917"/>
      <c r="AT30" s="917"/>
      <c r="AU30" s="917" t="s">
        <v>580</v>
      </c>
      <c r="AV30" s="917"/>
      <c r="AW30" s="917"/>
      <c r="AX30" s="917"/>
      <c r="AY30" s="917"/>
      <c r="AZ30" s="918" t="s">
        <v>580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1269</v>
      </c>
      <c r="R31" s="845"/>
      <c r="S31" s="845"/>
      <c r="T31" s="845"/>
      <c r="U31" s="845"/>
      <c r="V31" s="845">
        <v>1261</v>
      </c>
      <c r="W31" s="845"/>
      <c r="X31" s="845"/>
      <c r="Y31" s="845"/>
      <c r="Z31" s="845"/>
      <c r="AA31" s="845">
        <v>8</v>
      </c>
      <c r="AB31" s="845"/>
      <c r="AC31" s="845"/>
      <c r="AD31" s="845"/>
      <c r="AE31" s="846"/>
      <c r="AF31" s="847">
        <v>187</v>
      </c>
      <c r="AG31" s="848"/>
      <c r="AH31" s="848"/>
      <c r="AI31" s="848"/>
      <c r="AJ31" s="849"/>
      <c r="AK31" s="916">
        <v>42</v>
      </c>
      <c r="AL31" s="917"/>
      <c r="AM31" s="917"/>
      <c r="AN31" s="917"/>
      <c r="AO31" s="917"/>
      <c r="AP31" s="917">
        <v>52</v>
      </c>
      <c r="AQ31" s="917"/>
      <c r="AR31" s="917"/>
      <c r="AS31" s="917"/>
      <c r="AT31" s="917"/>
      <c r="AU31" s="917">
        <v>46</v>
      </c>
      <c r="AV31" s="917"/>
      <c r="AW31" s="917"/>
      <c r="AX31" s="917"/>
      <c r="AY31" s="917"/>
      <c r="AZ31" s="918" t="s">
        <v>580</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162</v>
      </c>
      <c r="R32" s="845"/>
      <c r="S32" s="845"/>
      <c r="T32" s="845"/>
      <c r="U32" s="845"/>
      <c r="V32" s="845">
        <v>148</v>
      </c>
      <c r="W32" s="845"/>
      <c r="X32" s="845"/>
      <c r="Y32" s="845"/>
      <c r="Z32" s="845"/>
      <c r="AA32" s="845">
        <v>14</v>
      </c>
      <c r="AB32" s="845"/>
      <c r="AC32" s="845"/>
      <c r="AD32" s="845"/>
      <c r="AE32" s="846"/>
      <c r="AF32" s="847">
        <v>14</v>
      </c>
      <c r="AG32" s="848"/>
      <c r="AH32" s="848"/>
      <c r="AI32" s="848"/>
      <c r="AJ32" s="849"/>
      <c r="AK32" s="916">
        <v>12</v>
      </c>
      <c r="AL32" s="917"/>
      <c r="AM32" s="917"/>
      <c r="AN32" s="917"/>
      <c r="AO32" s="917"/>
      <c r="AP32" s="917">
        <v>481</v>
      </c>
      <c r="AQ32" s="917"/>
      <c r="AR32" s="917"/>
      <c r="AS32" s="917"/>
      <c r="AT32" s="917"/>
      <c r="AU32" s="917">
        <v>126</v>
      </c>
      <c r="AV32" s="917"/>
      <c r="AW32" s="917"/>
      <c r="AX32" s="917"/>
      <c r="AY32" s="917"/>
      <c r="AZ32" s="918" t="s">
        <v>580</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413</v>
      </c>
      <c r="R33" s="845"/>
      <c r="S33" s="845"/>
      <c r="T33" s="845"/>
      <c r="U33" s="845"/>
      <c r="V33" s="845">
        <v>400</v>
      </c>
      <c r="W33" s="845"/>
      <c r="X33" s="845"/>
      <c r="Y33" s="845"/>
      <c r="Z33" s="845"/>
      <c r="AA33" s="845">
        <v>13</v>
      </c>
      <c r="AB33" s="845"/>
      <c r="AC33" s="845"/>
      <c r="AD33" s="845"/>
      <c r="AE33" s="846"/>
      <c r="AF33" s="847">
        <v>13</v>
      </c>
      <c r="AG33" s="848"/>
      <c r="AH33" s="848"/>
      <c r="AI33" s="848"/>
      <c r="AJ33" s="849"/>
      <c r="AK33" s="916">
        <v>256</v>
      </c>
      <c r="AL33" s="917"/>
      <c r="AM33" s="917"/>
      <c r="AN33" s="917"/>
      <c r="AO33" s="917"/>
      <c r="AP33" s="917">
        <v>2469</v>
      </c>
      <c r="AQ33" s="917"/>
      <c r="AR33" s="917"/>
      <c r="AS33" s="917"/>
      <c r="AT33" s="917"/>
      <c r="AU33" s="917">
        <v>2321</v>
      </c>
      <c r="AV33" s="917"/>
      <c r="AW33" s="917"/>
      <c r="AX33" s="917"/>
      <c r="AY33" s="917"/>
      <c r="AZ33" s="918" t="s">
        <v>580</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295</v>
      </c>
      <c r="R34" s="845"/>
      <c r="S34" s="845"/>
      <c r="T34" s="845"/>
      <c r="U34" s="845"/>
      <c r="V34" s="845">
        <v>288</v>
      </c>
      <c r="W34" s="845"/>
      <c r="X34" s="845"/>
      <c r="Y34" s="845"/>
      <c r="Z34" s="845"/>
      <c r="AA34" s="845">
        <v>7</v>
      </c>
      <c r="AB34" s="845"/>
      <c r="AC34" s="845"/>
      <c r="AD34" s="845"/>
      <c r="AE34" s="846"/>
      <c r="AF34" s="847">
        <v>7</v>
      </c>
      <c r="AG34" s="848"/>
      <c r="AH34" s="848"/>
      <c r="AI34" s="848"/>
      <c r="AJ34" s="849"/>
      <c r="AK34" s="916">
        <v>240</v>
      </c>
      <c r="AL34" s="917"/>
      <c r="AM34" s="917"/>
      <c r="AN34" s="917"/>
      <c r="AO34" s="917"/>
      <c r="AP34" s="917">
        <v>1609</v>
      </c>
      <c r="AQ34" s="917"/>
      <c r="AR34" s="917"/>
      <c r="AS34" s="917"/>
      <c r="AT34" s="917"/>
      <c r="AU34" s="917">
        <v>1604</v>
      </c>
      <c r="AV34" s="917"/>
      <c r="AW34" s="917"/>
      <c r="AX34" s="917"/>
      <c r="AY34" s="917"/>
      <c r="AZ34" s="918" t="s">
        <v>580</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276</v>
      </c>
      <c r="AG63" s="928"/>
      <c r="AH63" s="928"/>
      <c r="AI63" s="928"/>
      <c r="AJ63" s="929"/>
      <c r="AK63" s="930"/>
      <c r="AL63" s="925"/>
      <c r="AM63" s="925"/>
      <c r="AN63" s="925"/>
      <c r="AO63" s="925"/>
      <c r="AP63" s="928">
        <v>4611</v>
      </c>
      <c r="AQ63" s="928"/>
      <c r="AR63" s="928"/>
      <c r="AS63" s="928"/>
      <c r="AT63" s="928"/>
      <c r="AU63" s="928">
        <v>4097</v>
      </c>
      <c r="AV63" s="928"/>
      <c r="AW63" s="928"/>
      <c r="AX63" s="928"/>
      <c r="AY63" s="928"/>
      <c r="AZ63" s="932"/>
      <c r="BA63" s="932"/>
      <c r="BB63" s="932"/>
      <c r="BC63" s="932"/>
      <c r="BD63" s="932"/>
      <c r="BE63" s="933"/>
      <c r="BF63" s="933"/>
      <c r="BG63" s="933"/>
      <c r="BH63" s="933"/>
      <c r="BI63" s="934"/>
      <c r="BJ63" s="935" t="s">
        <v>126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400</v>
      </c>
      <c r="AL66" s="827"/>
      <c r="AM66" s="827"/>
      <c r="AN66" s="827"/>
      <c r="AO66" s="828"/>
      <c r="AP66" s="803" t="s">
        <v>421</v>
      </c>
      <c r="AQ66" s="804"/>
      <c r="AR66" s="804"/>
      <c r="AS66" s="804"/>
      <c r="AT66" s="805"/>
      <c r="AU66" s="803" t="s">
        <v>422</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282</v>
      </c>
      <c r="R68" s="952"/>
      <c r="S68" s="952"/>
      <c r="T68" s="952"/>
      <c r="U68" s="952"/>
      <c r="V68" s="952">
        <v>250</v>
      </c>
      <c r="W68" s="952"/>
      <c r="X68" s="952"/>
      <c r="Y68" s="952"/>
      <c r="Z68" s="952"/>
      <c r="AA68" s="952">
        <v>32</v>
      </c>
      <c r="AB68" s="952"/>
      <c r="AC68" s="952"/>
      <c r="AD68" s="952"/>
      <c r="AE68" s="952"/>
      <c r="AF68" s="952">
        <v>32</v>
      </c>
      <c r="AG68" s="952"/>
      <c r="AH68" s="952"/>
      <c r="AI68" s="952"/>
      <c r="AJ68" s="952"/>
      <c r="AK68" s="952">
        <v>15</v>
      </c>
      <c r="AL68" s="952"/>
      <c r="AM68" s="952"/>
      <c r="AN68" s="952"/>
      <c r="AO68" s="952"/>
      <c r="AP68" s="952" t="s">
        <v>580</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2189</v>
      </c>
      <c r="R69" s="917"/>
      <c r="S69" s="917"/>
      <c r="T69" s="917"/>
      <c r="U69" s="917"/>
      <c r="V69" s="917">
        <v>2140</v>
      </c>
      <c r="W69" s="917"/>
      <c r="X69" s="917"/>
      <c r="Y69" s="917"/>
      <c r="Z69" s="917"/>
      <c r="AA69" s="917">
        <v>49</v>
      </c>
      <c r="AB69" s="917"/>
      <c r="AC69" s="917"/>
      <c r="AD69" s="917"/>
      <c r="AE69" s="917"/>
      <c r="AF69" s="917">
        <v>49</v>
      </c>
      <c r="AG69" s="917"/>
      <c r="AH69" s="917"/>
      <c r="AI69" s="917"/>
      <c r="AJ69" s="917"/>
      <c r="AK69" s="917" t="s">
        <v>580</v>
      </c>
      <c r="AL69" s="917"/>
      <c r="AM69" s="917"/>
      <c r="AN69" s="917"/>
      <c r="AO69" s="917"/>
      <c r="AP69" s="917">
        <v>2799</v>
      </c>
      <c r="AQ69" s="917"/>
      <c r="AR69" s="917"/>
      <c r="AS69" s="917"/>
      <c r="AT69" s="917"/>
      <c r="AU69" s="917">
        <v>478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51</v>
      </c>
      <c r="R70" s="917"/>
      <c r="S70" s="917"/>
      <c r="T70" s="917"/>
      <c r="U70" s="917"/>
      <c r="V70" s="917">
        <v>44</v>
      </c>
      <c r="W70" s="917"/>
      <c r="X70" s="917"/>
      <c r="Y70" s="917"/>
      <c r="Z70" s="917"/>
      <c r="AA70" s="917">
        <v>7</v>
      </c>
      <c r="AB70" s="917"/>
      <c r="AC70" s="917"/>
      <c r="AD70" s="917"/>
      <c r="AE70" s="917"/>
      <c r="AF70" s="917">
        <v>7</v>
      </c>
      <c r="AG70" s="917"/>
      <c r="AH70" s="917"/>
      <c r="AI70" s="917"/>
      <c r="AJ70" s="917"/>
      <c r="AK70" s="917" t="s">
        <v>580</v>
      </c>
      <c r="AL70" s="917"/>
      <c r="AM70" s="917"/>
      <c r="AN70" s="917"/>
      <c r="AO70" s="917"/>
      <c r="AP70" s="917" t="s">
        <v>580</v>
      </c>
      <c r="AQ70" s="917"/>
      <c r="AR70" s="917"/>
      <c r="AS70" s="917"/>
      <c r="AT70" s="917"/>
      <c r="AU70" s="917" t="s">
        <v>580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425</v>
      </c>
      <c r="R71" s="917"/>
      <c r="S71" s="917"/>
      <c r="T71" s="917"/>
      <c r="U71" s="917"/>
      <c r="V71" s="917">
        <v>384</v>
      </c>
      <c r="W71" s="917"/>
      <c r="X71" s="917"/>
      <c r="Y71" s="917"/>
      <c r="Z71" s="917"/>
      <c r="AA71" s="917">
        <v>41</v>
      </c>
      <c r="AB71" s="917"/>
      <c r="AC71" s="917"/>
      <c r="AD71" s="917"/>
      <c r="AE71" s="917"/>
      <c r="AF71" s="917">
        <v>41</v>
      </c>
      <c r="AG71" s="917"/>
      <c r="AH71" s="917"/>
      <c r="AI71" s="917"/>
      <c r="AJ71" s="917"/>
      <c r="AK71" s="917" t="s">
        <v>580</v>
      </c>
      <c r="AL71" s="917"/>
      <c r="AM71" s="917"/>
      <c r="AN71" s="917"/>
      <c r="AO71" s="917"/>
      <c r="AP71" s="917">
        <v>552</v>
      </c>
      <c r="AQ71" s="917"/>
      <c r="AR71" s="917"/>
      <c r="AS71" s="917"/>
      <c r="AT71" s="917"/>
      <c r="AU71" s="917" t="s">
        <v>580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709</v>
      </c>
      <c r="R72" s="917"/>
      <c r="S72" s="917"/>
      <c r="T72" s="917"/>
      <c r="U72" s="917"/>
      <c r="V72" s="917">
        <v>658</v>
      </c>
      <c r="W72" s="917"/>
      <c r="X72" s="917"/>
      <c r="Y72" s="917"/>
      <c r="Z72" s="917"/>
      <c r="AA72" s="917">
        <v>51</v>
      </c>
      <c r="AB72" s="917"/>
      <c r="AC72" s="917"/>
      <c r="AD72" s="917"/>
      <c r="AE72" s="917"/>
      <c r="AF72" s="917">
        <v>51</v>
      </c>
      <c r="AG72" s="917"/>
      <c r="AH72" s="917"/>
      <c r="AI72" s="917"/>
      <c r="AJ72" s="917"/>
      <c r="AK72" s="917">
        <v>173</v>
      </c>
      <c r="AL72" s="917"/>
      <c r="AM72" s="917"/>
      <c r="AN72" s="917"/>
      <c r="AO72" s="917"/>
      <c r="AP72" s="917" t="s">
        <v>580</v>
      </c>
      <c r="AQ72" s="917"/>
      <c r="AR72" s="917"/>
      <c r="AS72" s="917"/>
      <c r="AT72" s="917"/>
      <c r="AU72" s="917" t="s">
        <v>580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5776</v>
      </c>
      <c r="R73" s="917"/>
      <c r="S73" s="917"/>
      <c r="T73" s="917"/>
      <c r="U73" s="917"/>
      <c r="V73" s="917">
        <v>4844</v>
      </c>
      <c r="W73" s="917"/>
      <c r="X73" s="917"/>
      <c r="Y73" s="917"/>
      <c r="Z73" s="917"/>
      <c r="AA73" s="917">
        <v>932</v>
      </c>
      <c r="AB73" s="917"/>
      <c r="AC73" s="917"/>
      <c r="AD73" s="917"/>
      <c r="AE73" s="917"/>
      <c r="AF73" s="917">
        <v>932</v>
      </c>
      <c r="AG73" s="917"/>
      <c r="AH73" s="917"/>
      <c r="AI73" s="917"/>
      <c r="AJ73" s="917"/>
      <c r="AK73" s="917" t="s">
        <v>580</v>
      </c>
      <c r="AL73" s="917"/>
      <c r="AM73" s="917"/>
      <c r="AN73" s="917"/>
      <c r="AO73" s="917"/>
      <c r="AP73" s="917" t="s">
        <v>580</v>
      </c>
      <c r="AQ73" s="917"/>
      <c r="AR73" s="917"/>
      <c r="AS73" s="917"/>
      <c r="AT73" s="917"/>
      <c r="AU73" s="917" t="s">
        <v>580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587</v>
      </c>
      <c r="C74" s="960"/>
      <c r="D74" s="960"/>
      <c r="E74" s="960"/>
      <c r="F74" s="960"/>
      <c r="G74" s="960"/>
      <c r="H74" s="960"/>
      <c r="I74" s="960"/>
      <c r="J74" s="960"/>
      <c r="K74" s="960"/>
      <c r="L74" s="960"/>
      <c r="M74" s="960"/>
      <c r="N74" s="960"/>
      <c r="O74" s="960"/>
      <c r="P74" s="961"/>
      <c r="Q74" s="962">
        <v>1737</v>
      </c>
      <c r="R74" s="917"/>
      <c r="S74" s="917"/>
      <c r="T74" s="917"/>
      <c r="U74" s="917"/>
      <c r="V74" s="917">
        <v>1733</v>
      </c>
      <c r="W74" s="917"/>
      <c r="X74" s="917"/>
      <c r="Y74" s="917"/>
      <c r="Z74" s="917"/>
      <c r="AA74" s="917">
        <v>5</v>
      </c>
      <c r="AB74" s="917"/>
      <c r="AC74" s="917"/>
      <c r="AD74" s="917"/>
      <c r="AE74" s="917"/>
      <c r="AF74" s="917">
        <v>5</v>
      </c>
      <c r="AG74" s="917"/>
      <c r="AH74" s="917"/>
      <c r="AI74" s="917"/>
      <c r="AJ74" s="917"/>
      <c r="AK74" s="917">
        <v>42</v>
      </c>
      <c r="AL74" s="917"/>
      <c r="AM74" s="917"/>
      <c r="AN74" s="917"/>
      <c r="AO74" s="917"/>
      <c r="AP74" s="917" t="s">
        <v>580</v>
      </c>
      <c r="AQ74" s="917"/>
      <c r="AR74" s="917"/>
      <c r="AS74" s="917"/>
      <c r="AT74" s="917"/>
      <c r="AU74" s="917" t="s">
        <v>580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588</v>
      </c>
      <c r="C75" s="960"/>
      <c r="D75" s="960"/>
      <c r="E75" s="960"/>
      <c r="F75" s="960"/>
      <c r="G75" s="960"/>
      <c r="H75" s="960"/>
      <c r="I75" s="960"/>
      <c r="J75" s="960"/>
      <c r="K75" s="960"/>
      <c r="L75" s="960"/>
      <c r="M75" s="960"/>
      <c r="N75" s="960"/>
      <c r="O75" s="960"/>
      <c r="P75" s="961"/>
      <c r="Q75" s="965">
        <v>3</v>
      </c>
      <c r="R75" s="966"/>
      <c r="S75" s="966"/>
      <c r="T75" s="966"/>
      <c r="U75" s="916"/>
      <c r="V75" s="967">
        <v>2</v>
      </c>
      <c r="W75" s="966"/>
      <c r="X75" s="966"/>
      <c r="Y75" s="966"/>
      <c r="Z75" s="916"/>
      <c r="AA75" s="967">
        <v>1</v>
      </c>
      <c r="AB75" s="966"/>
      <c r="AC75" s="966"/>
      <c r="AD75" s="966"/>
      <c r="AE75" s="916"/>
      <c r="AF75" s="967">
        <v>1</v>
      </c>
      <c r="AG75" s="966"/>
      <c r="AH75" s="966"/>
      <c r="AI75" s="966"/>
      <c r="AJ75" s="916"/>
      <c r="AK75" s="967" t="s">
        <v>580</v>
      </c>
      <c r="AL75" s="966"/>
      <c r="AM75" s="966"/>
      <c r="AN75" s="966"/>
      <c r="AO75" s="916"/>
      <c r="AP75" s="967" t="s">
        <v>580</v>
      </c>
      <c r="AQ75" s="966"/>
      <c r="AR75" s="966"/>
      <c r="AS75" s="966"/>
      <c r="AT75" s="916"/>
      <c r="AU75" s="917" t="s">
        <v>580</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589</v>
      </c>
      <c r="C76" s="960"/>
      <c r="D76" s="960"/>
      <c r="E76" s="960"/>
      <c r="F76" s="960"/>
      <c r="G76" s="960"/>
      <c r="H76" s="960"/>
      <c r="I76" s="960"/>
      <c r="J76" s="960"/>
      <c r="K76" s="960"/>
      <c r="L76" s="960"/>
      <c r="M76" s="960"/>
      <c r="N76" s="960"/>
      <c r="O76" s="960"/>
      <c r="P76" s="961"/>
      <c r="Q76" s="965">
        <v>12</v>
      </c>
      <c r="R76" s="966"/>
      <c r="S76" s="966"/>
      <c r="T76" s="966"/>
      <c r="U76" s="916"/>
      <c r="V76" s="967">
        <v>9</v>
      </c>
      <c r="W76" s="966"/>
      <c r="X76" s="966"/>
      <c r="Y76" s="966"/>
      <c r="Z76" s="916"/>
      <c r="AA76" s="967">
        <v>3</v>
      </c>
      <c r="AB76" s="966"/>
      <c r="AC76" s="966"/>
      <c r="AD76" s="966"/>
      <c r="AE76" s="916"/>
      <c r="AF76" s="967">
        <v>3</v>
      </c>
      <c r="AG76" s="966"/>
      <c r="AH76" s="966"/>
      <c r="AI76" s="966"/>
      <c r="AJ76" s="916"/>
      <c r="AK76" s="967" t="s">
        <v>580</v>
      </c>
      <c r="AL76" s="966"/>
      <c r="AM76" s="966"/>
      <c r="AN76" s="966"/>
      <c r="AO76" s="916"/>
      <c r="AP76" s="967" t="s">
        <v>580</v>
      </c>
      <c r="AQ76" s="966"/>
      <c r="AR76" s="966"/>
      <c r="AS76" s="966"/>
      <c r="AT76" s="916"/>
      <c r="AU76" s="917" t="s">
        <v>580</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590</v>
      </c>
      <c r="C77" s="960"/>
      <c r="D77" s="960"/>
      <c r="E77" s="960"/>
      <c r="F77" s="960"/>
      <c r="G77" s="960"/>
      <c r="H77" s="960"/>
      <c r="I77" s="960"/>
      <c r="J77" s="960"/>
      <c r="K77" s="960"/>
      <c r="L77" s="960"/>
      <c r="M77" s="960"/>
      <c r="N77" s="960"/>
      <c r="O77" s="960"/>
      <c r="P77" s="961"/>
      <c r="Q77" s="965">
        <v>1045</v>
      </c>
      <c r="R77" s="966"/>
      <c r="S77" s="966"/>
      <c r="T77" s="966"/>
      <c r="U77" s="916"/>
      <c r="V77" s="967">
        <v>953</v>
      </c>
      <c r="W77" s="966"/>
      <c r="X77" s="966"/>
      <c r="Y77" s="966"/>
      <c r="Z77" s="916"/>
      <c r="AA77" s="967">
        <v>92</v>
      </c>
      <c r="AB77" s="966"/>
      <c r="AC77" s="966"/>
      <c r="AD77" s="966"/>
      <c r="AE77" s="916"/>
      <c r="AF77" s="967">
        <v>92</v>
      </c>
      <c r="AG77" s="966"/>
      <c r="AH77" s="966"/>
      <c r="AI77" s="966"/>
      <c r="AJ77" s="916"/>
      <c r="AK77" s="967">
        <v>506</v>
      </c>
      <c r="AL77" s="966"/>
      <c r="AM77" s="966"/>
      <c r="AN77" s="966"/>
      <c r="AO77" s="916"/>
      <c r="AP77" s="967" t="s">
        <v>580</v>
      </c>
      <c r="AQ77" s="966"/>
      <c r="AR77" s="966"/>
      <c r="AS77" s="966"/>
      <c r="AT77" s="916"/>
      <c r="AU77" s="917" t="s">
        <v>580</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591</v>
      </c>
      <c r="C78" s="960"/>
      <c r="D78" s="960"/>
      <c r="E78" s="960"/>
      <c r="F78" s="960"/>
      <c r="G78" s="960"/>
      <c r="H78" s="960"/>
      <c r="I78" s="960"/>
      <c r="J78" s="960"/>
      <c r="K78" s="960"/>
      <c r="L78" s="960"/>
      <c r="M78" s="960"/>
      <c r="N78" s="960"/>
      <c r="O78" s="960"/>
      <c r="P78" s="961"/>
      <c r="Q78" s="962">
        <v>1079</v>
      </c>
      <c r="R78" s="917"/>
      <c r="S78" s="917"/>
      <c r="T78" s="917"/>
      <c r="U78" s="917"/>
      <c r="V78" s="917">
        <v>1020</v>
      </c>
      <c r="W78" s="917"/>
      <c r="X78" s="917"/>
      <c r="Y78" s="917"/>
      <c r="Z78" s="917"/>
      <c r="AA78" s="917">
        <v>60</v>
      </c>
      <c r="AB78" s="917"/>
      <c r="AC78" s="917"/>
      <c r="AD78" s="917"/>
      <c r="AE78" s="917"/>
      <c r="AF78" s="917">
        <v>60</v>
      </c>
      <c r="AG78" s="917"/>
      <c r="AH78" s="917"/>
      <c r="AI78" s="917"/>
      <c r="AJ78" s="917"/>
      <c r="AK78" s="917" t="s">
        <v>580</v>
      </c>
      <c r="AL78" s="917"/>
      <c r="AM78" s="917"/>
      <c r="AN78" s="917"/>
      <c r="AO78" s="917"/>
      <c r="AP78" s="917" t="s">
        <v>580</v>
      </c>
      <c r="AQ78" s="917"/>
      <c r="AR78" s="917"/>
      <c r="AS78" s="917"/>
      <c r="AT78" s="917"/>
      <c r="AU78" s="917" t="s">
        <v>580</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592</v>
      </c>
      <c r="C79" s="960"/>
      <c r="D79" s="960"/>
      <c r="E79" s="960"/>
      <c r="F79" s="960"/>
      <c r="G79" s="960"/>
      <c r="H79" s="960"/>
      <c r="I79" s="960"/>
      <c r="J79" s="960"/>
      <c r="K79" s="960"/>
      <c r="L79" s="960"/>
      <c r="M79" s="960"/>
      <c r="N79" s="960"/>
      <c r="O79" s="960"/>
      <c r="P79" s="961"/>
      <c r="Q79" s="962">
        <v>274056</v>
      </c>
      <c r="R79" s="917"/>
      <c r="S79" s="917"/>
      <c r="T79" s="917"/>
      <c r="U79" s="917"/>
      <c r="V79" s="917">
        <v>262602</v>
      </c>
      <c r="W79" s="917"/>
      <c r="X79" s="917"/>
      <c r="Y79" s="917"/>
      <c r="Z79" s="917"/>
      <c r="AA79" s="917">
        <v>11455</v>
      </c>
      <c r="AB79" s="917"/>
      <c r="AC79" s="917"/>
      <c r="AD79" s="917"/>
      <c r="AE79" s="917"/>
      <c r="AF79" s="917">
        <v>11455</v>
      </c>
      <c r="AG79" s="917"/>
      <c r="AH79" s="917"/>
      <c r="AI79" s="917"/>
      <c r="AJ79" s="917"/>
      <c r="AK79" s="917">
        <v>900</v>
      </c>
      <c r="AL79" s="917"/>
      <c r="AM79" s="917"/>
      <c r="AN79" s="917"/>
      <c r="AO79" s="917"/>
      <c r="AP79" s="917" t="s">
        <v>580</v>
      </c>
      <c r="AQ79" s="917"/>
      <c r="AR79" s="917"/>
      <c r="AS79" s="917"/>
      <c r="AT79" s="917"/>
      <c r="AU79" s="917" t="s">
        <v>580</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12728</v>
      </c>
      <c r="AG88" s="928"/>
      <c r="AH88" s="928"/>
      <c r="AI88" s="928"/>
      <c r="AJ88" s="928"/>
      <c r="AK88" s="925"/>
      <c r="AL88" s="925"/>
      <c r="AM88" s="925"/>
      <c r="AN88" s="925"/>
      <c r="AO88" s="925"/>
      <c r="AP88" s="928">
        <v>3351</v>
      </c>
      <c r="AQ88" s="928"/>
      <c r="AR88" s="928"/>
      <c r="AS88" s="928"/>
      <c r="AT88" s="928"/>
      <c r="AU88" s="928">
        <v>478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243</v>
      </c>
      <c r="CS102" s="936"/>
      <c r="CT102" s="936"/>
      <c r="CU102" s="936"/>
      <c r="CV102" s="979"/>
      <c r="CW102" s="978"/>
      <c r="CX102" s="936"/>
      <c r="CY102" s="936"/>
      <c r="CZ102" s="936"/>
      <c r="DA102" s="979"/>
      <c r="DB102" s="978">
        <v>213</v>
      </c>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308</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308</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308</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579035</v>
      </c>
      <c r="AB110" s="988"/>
      <c r="AC110" s="988"/>
      <c r="AD110" s="988"/>
      <c r="AE110" s="989"/>
      <c r="AF110" s="990">
        <v>581917</v>
      </c>
      <c r="AG110" s="988"/>
      <c r="AH110" s="988"/>
      <c r="AI110" s="988"/>
      <c r="AJ110" s="989"/>
      <c r="AK110" s="990">
        <v>628251</v>
      </c>
      <c r="AL110" s="988"/>
      <c r="AM110" s="988"/>
      <c r="AN110" s="988"/>
      <c r="AO110" s="989"/>
      <c r="AP110" s="991">
        <v>16.2</v>
      </c>
      <c r="AQ110" s="992"/>
      <c r="AR110" s="992"/>
      <c r="AS110" s="992"/>
      <c r="AT110" s="993"/>
      <c r="AU110" s="994" t="s">
        <v>72</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6760098</v>
      </c>
      <c r="BR110" s="1023"/>
      <c r="BS110" s="1023"/>
      <c r="BT110" s="1023"/>
      <c r="BU110" s="1023"/>
      <c r="BV110" s="1023">
        <v>6778774</v>
      </c>
      <c r="BW110" s="1023"/>
      <c r="BX110" s="1023"/>
      <c r="BY110" s="1023"/>
      <c r="BZ110" s="1023"/>
      <c r="CA110" s="1023">
        <v>6734478</v>
      </c>
      <c r="CB110" s="1023"/>
      <c r="CC110" s="1023"/>
      <c r="CD110" s="1023"/>
      <c r="CE110" s="1023"/>
      <c r="CF110" s="1037">
        <v>173.1</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126</v>
      </c>
      <c r="DM110" s="1023"/>
      <c r="DN110" s="1023"/>
      <c r="DO110" s="1023"/>
      <c r="DP110" s="1023"/>
      <c r="DQ110" s="1023" t="s">
        <v>126</v>
      </c>
      <c r="DR110" s="1023"/>
      <c r="DS110" s="1023"/>
      <c r="DT110" s="1023"/>
      <c r="DU110" s="1023"/>
      <c r="DV110" s="1024" t="s">
        <v>440</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440</v>
      </c>
      <c r="AG111" s="1030"/>
      <c r="AH111" s="1030"/>
      <c r="AI111" s="1030"/>
      <c r="AJ111" s="1031"/>
      <c r="AK111" s="1032" t="s">
        <v>440</v>
      </c>
      <c r="AL111" s="1030"/>
      <c r="AM111" s="1030"/>
      <c r="AN111" s="1030"/>
      <c r="AO111" s="1031"/>
      <c r="AP111" s="1033" t="s">
        <v>126</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408124</v>
      </c>
      <c r="BR111" s="1016"/>
      <c r="BS111" s="1016"/>
      <c r="BT111" s="1016"/>
      <c r="BU111" s="1016"/>
      <c r="BV111" s="1016">
        <v>428720</v>
      </c>
      <c r="BW111" s="1016"/>
      <c r="BX111" s="1016"/>
      <c r="BY111" s="1016"/>
      <c r="BZ111" s="1016"/>
      <c r="CA111" s="1016">
        <v>305660</v>
      </c>
      <c r="CB111" s="1016"/>
      <c r="CC111" s="1016"/>
      <c r="CD111" s="1016"/>
      <c r="CE111" s="1016"/>
      <c r="CF111" s="1010">
        <v>7.9</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440</v>
      </c>
      <c r="DM111" s="1016"/>
      <c r="DN111" s="1016"/>
      <c r="DO111" s="1016"/>
      <c r="DP111" s="1016"/>
      <c r="DQ111" s="1016" t="s">
        <v>440</v>
      </c>
      <c r="DR111" s="1016"/>
      <c r="DS111" s="1016"/>
      <c r="DT111" s="1016"/>
      <c r="DU111" s="1016"/>
      <c r="DV111" s="1017" t="s">
        <v>440</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126</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4806777</v>
      </c>
      <c r="BR112" s="1016"/>
      <c r="BS112" s="1016"/>
      <c r="BT112" s="1016"/>
      <c r="BU112" s="1016"/>
      <c r="BV112" s="1016">
        <v>4408303</v>
      </c>
      <c r="BW112" s="1016"/>
      <c r="BX112" s="1016"/>
      <c r="BY112" s="1016"/>
      <c r="BZ112" s="1016"/>
      <c r="CA112" s="1016">
        <v>4096223</v>
      </c>
      <c r="CB112" s="1016"/>
      <c r="CC112" s="1016"/>
      <c r="CD112" s="1016"/>
      <c r="CE112" s="1016"/>
      <c r="CF112" s="1010">
        <v>105.3</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399437</v>
      </c>
      <c r="DH112" s="1016"/>
      <c r="DI112" s="1016"/>
      <c r="DJ112" s="1016"/>
      <c r="DK112" s="1016"/>
      <c r="DL112" s="1016">
        <v>393480</v>
      </c>
      <c r="DM112" s="1016"/>
      <c r="DN112" s="1016"/>
      <c r="DO112" s="1016"/>
      <c r="DP112" s="1016"/>
      <c r="DQ112" s="1016">
        <v>279051</v>
      </c>
      <c r="DR112" s="1016"/>
      <c r="DS112" s="1016"/>
      <c r="DT112" s="1016"/>
      <c r="DU112" s="1016"/>
      <c r="DV112" s="1017">
        <v>7.2</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463682</v>
      </c>
      <c r="AB113" s="1030"/>
      <c r="AC113" s="1030"/>
      <c r="AD113" s="1030"/>
      <c r="AE113" s="1031"/>
      <c r="AF113" s="1032">
        <v>463317</v>
      </c>
      <c r="AG113" s="1030"/>
      <c r="AH113" s="1030"/>
      <c r="AI113" s="1030"/>
      <c r="AJ113" s="1031"/>
      <c r="AK113" s="1032">
        <v>481294</v>
      </c>
      <c r="AL113" s="1030"/>
      <c r="AM113" s="1030"/>
      <c r="AN113" s="1030"/>
      <c r="AO113" s="1031"/>
      <c r="AP113" s="1033">
        <v>12.4</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513440</v>
      </c>
      <c r="BR113" s="1016"/>
      <c r="BS113" s="1016"/>
      <c r="BT113" s="1016"/>
      <c r="BU113" s="1016"/>
      <c r="BV113" s="1016">
        <v>481963</v>
      </c>
      <c r="BW113" s="1016"/>
      <c r="BX113" s="1016"/>
      <c r="BY113" s="1016"/>
      <c r="BZ113" s="1016"/>
      <c r="CA113" s="1016">
        <v>477660</v>
      </c>
      <c r="CB113" s="1016"/>
      <c r="CC113" s="1016"/>
      <c r="CD113" s="1016"/>
      <c r="CE113" s="1016"/>
      <c r="CF113" s="1010">
        <v>12.3</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126</v>
      </c>
      <c r="DH113" s="1055"/>
      <c r="DI113" s="1055"/>
      <c r="DJ113" s="1055"/>
      <c r="DK113" s="1056"/>
      <c r="DL113" s="1057" t="s">
        <v>126</v>
      </c>
      <c r="DM113" s="1055"/>
      <c r="DN113" s="1055"/>
      <c r="DO113" s="1055"/>
      <c r="DP113" s="1056"/>
      <c r="DQ113" s="1057" t="s">
        <v>440</v>
      </c>
      <c r="DR113" s="1055"/>
      <c r="DS113" s="1055"/>
      <c r="DT113" s="1055"/>
      <c r="DU113" s="1056"/>
      <c r="DV113" s="1058" t="s">
        <v>440</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64474</v>
      </c>
      <c r="AB114" s="1055"/>
      <c r="AC114" s="1055"/>
      <c r="AD114" s="1055"/>
      <c r="AE114" s="1056"/>
      <c r="AF114" s="1057">
        <v>73408</v>
      </c>
      <c r="AG114" s="1055"/>
      <c r="AH114" s="1055"/>
      <c r="AI114" s="1055"/>
      <c r="AJ114" s="1056"/>
      <c r="AK114" s="1057">
        <v>71104</v>
      </c>
      <c r="AL114" s="1055"/>
      <c r="AM114" s="1055"/>
      <c r="AN114" s="1055"/>
      <c r="AO114" s="1056"/>
      <c r="AP114" s="1058">
        <v>1.8</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902579</v>
      </c>
      <c r="BR114" s="1016"/>
      <c r="BS114" s="1016"/>
      <c r="BT114" s="1016"/>
      <c r="BU114" s="1016"/>
      <c r="BV114" s="1016">
        <v>734517</v>
      </c>
      <c r="BW114" s="1016"/>
      <c r="BX114" s="1016"/>
      <c r="BY114" s="1016"/>
      <c r="BZ114" s="1016"/>
      <c r="CA114" s="1016">
        <v>706739</v>
      </c>
      <c r="CB114" s="1016"/>
      <c r="CC114" s="1016"/>
      <c r="CD114" s="1016"/>
      <c r="CE114" s="1016"/>
      <c r="CF114" s="1010">
        <v>18.2</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126</v>
      </c>
      <c r="DM114" s="1055"/>
      <c r="DN114" s="1055"/>
      <c r="DO114" s="1055"/>
      <c r="DP114" s="1056"/>
      <c r="DQ114" s="1057" t="s">
        <v>126</v>
      </c>
      <c r="DR114" s="1055"/>
      <c r="DS114" s="1055"/>
      <c r="DT114" s="1055"/>
      <c r="DU114" s="1056"/>
      <c r="DV114" s="1058" t="s">
        <v>126</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83844</v>
      </c>
      <c r="AB115" s="1030"/>
      <c r="AC115" s="1030"/>
      <c r="AD115" s="1030"/>
      <c r="AE115" s="1031"/>
      <c r="AF115" s="1032">
        <v>84542</v>
      </c>
      <c r="AG115" s="1030"/>
      <c r="AH115" s="1030"/>
      <c r="AI115" s="1030"/>
      <c r="AJ115" s="1031"/>
      <c r="AK115" s="1032">
        <v>88513</v>
      </c>
      <c r="AL115" s="1030"/>
      <c r="AM115" s="1030"/>
      <c r="AN115" s="1030"/>
      <c r="AO115" s="1031"/>
      <c r="AP115" s="1033">
        <v>2.2999999999999998</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440</v>
      </c>
      <c r="BR115" s="1016"/>
      <c r="BS115" s="1016"/>
      <c r="BT115" s="1016"/>
      <c r="BU115" s="1016"/>
      <c r="BV115" s="1016" t="s">
        <v>440</v>
      </c>
      <c r="BW115" s="1016"/>
      <c r="BX115" s="1016"/>
      <c r="BY115" s="1016"/>
      <c r="BZ115" s="1016"/>
      <c r="CA115" s="1016" t="s">
        <v>126</v>
      </c>
      <c r="CB115" s="1016"/>
      <c r="CC115" s="1016"/>
      <c r="CD115" s="1016"/>
      <c r="CE115" s="1016"/>
      <c r="CF115" s="1010" t="s">
        <v>126</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126</v>
      </c>
      <c r="DM115" s="1055"/>
      <c r="DN115" s="1055"/>
      <c r="DO115" s="1055"/>
      <c r="DP115" s="1056"/>
      <c r="DQ115" s="1057" t="s">
        <v>126</v>
      </c>
      <c r="DR115" s="1055"/>
      <c r="DS115" s="1055"/>
      <c r="DT115" s="1055"/>
      <c r="DU115" s="1056"/>
      <c r="DV115" s="1058" t="s">
        <v>126</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440</v>
      </c>
      <c r="AB116" s="1055"/>
      <c r="AC116" s="1055"/>
      <c r="AD116" s="1055"/>
      <c r="AE116" s="1056"/>
      <c r="AF116" s="1057" t="s">
        <v>126</v>
      </c>
      <c r="AG116" s="1055"/>
      <c r="AH116" s="1055"/>
      <c r="AI116" s="1055"/>
      <c r="AJ116" s="1056"/>
      <c r="AK116" s="1057" t="s">
        <v>440</v>
      </c>
      <c r="AL116" s="1055"/>
      <c r="AM116" s="1055"/>
      <c r="AN116" s="1055"/>
      <c r="AO116" s="1056"/>
      <c r="AP116" s="1058" t="s">
        <v>126</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126</v>
      </c>
      <c r="BW116" s="1016"/>
      <c r="BX116" s="1016"/>
      <c r="BY116" s="1016"/>
      <c r="BZ116" s="1016"/>
      <c r="CA116" s="1016" t="s">
        <v>126</v>
      </c>
      <c r="CB116" s="1016"/>
      <c r="CC116" s="1016"/>
      <c r="CD116" s="1016"/>
      <c r="CE116" s="1016"/>
      <c r="CF116" s="1010" t="s">
        <v>126</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6180</v>
      </c>
      <c r="DH116" s="1055"/>
      <c r="DI116" s="1055"/>
      <c r="DJ116" s="1055"/>
      <c r="DK116" s="1056"/>
      <c r="DL116" s="1057">
        <v>2601</v>
      </c>
      <c r="DM116" s="1055"/>
      <c r="DN116" s="1055"/>
      <c r="DO116" s="1055"/>
      <c r="DP116" s="1056"/>
      <c r="DQ116" s="1057" t="s">
        <v>126</v>
      </c>
      <c r="DR116" s="1055"/>
      <c r="DS116" s="1055"/>
      <c r="DT116" s="1055"/>
      <c r="DU116" s="1056"/>
      <c r="DV116" s="1058" t="s">
        <v>126</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1191035</v>
      </c>
      <c r="AB117" s="1073"/>
      <c r="AC117" s="1073"/>
      <c r="AD117" s="1073"/>
      <c r="AE117" s="1074"/>
      <c r="AF117" s="1075">
        <v>1203184</v>
      </c>
      <c r="AG117" s="1073"/>
      <c r="AH117" s="1073"/>
      <c r="AI117" s="1073"/>
      <c r="AJ117" s="1074"/>
      <c r="AK117" s="1075">
        <v>1269162</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126</v>
      </c>
      <c r="BW117" s="1016"/>
      <c r="BX117" s="1016"/>
      <c r="BY117" s="1016"/>
      <c r="BZ117" s="1016"/>
      <c r="CA117" s="1016" t="s">
        <v>126</v>
      </c>
      <c r="CB117" s="1016"/>
      <c r="CC117" s="1016"/>
      <c r="CD117" s="1016"/>
      <c r="CE117" s="1016"/>
      <c r="CF117" s="1010" t="s">
        <v>126</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126</v>
      </c>
      <c r="DH117" s="1055"/>
      <c r="DI117" s="1055"/>
      <c r="DJ117" s="1055"/>
      <c r="DK117" s="1056"/>
      <c r="DL117" s="1057" t="s">
        <v>126</v>
      </c>
      <c r="DM117" s="1055"/>
      <c r="DN117" s="1055"/>
      <c r="DO117" s="1055"/>
      <c r="DP117" s="1056"/>
      <c r="DQ117" s="1057" t="s">
        <v>126</v>
      </c>
      <c r="DR117" s="1055"/>
      <c r="DS117" s="1055"/>
      <c r="DT117" s="1055"/>
      <c r="DU117" s="1056"/>
      <c r="DV117" s="1058" t="s">
        <v>126</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308</v>
      </c>
      <c r="AL118" s="981"/>
      <c r="AM118" s="981"/>
      <c r="AN118" s="981"/>
      <c r="AO118" s="982"/>
      <c r="AP118" s="1067" t="s">
        <v>434</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440</v>
      </c>
      <c r="BW118" s="1094"/>
      <c r="BX118" s="1094"/>
      <c r="BY118" s="1094"/>
      <c r="BZ118" s="1094"/>
      <c r="CA118" s="1094" t="s">
        <v>126</v>
      </c>
      <c r="CB118" s="1094"/>
      <c r="CC118" s="1094"/>
      <c r="CD118" s="1094"/>
      <c r="CE118" s="1094"/>
      <c r="CF118" s="1010" t="s">
        <v>126</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v>31500</v>
      </c>
      <c r="DM118" s="1055"/>
      <c r="DN118" s="1055"/>
      <c r="DO118" s="1055"/>
      <c r="DP118" s="1056"/>
      <c r="DQ118" s="1057">
        <v>25813</v>
      </c>
      <c r="DR118" s="1055"/>
      <c r="DS118" s="1055"/>
      <c r="DT118" s="1055"/>
      <c r="DU118" s="1056"/>
      <c r="DV118" s="1058">
        <v>0.7</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440</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465</v>
      </c>
      <c r="BP119" s="1102"/>
      <c r="BQ119" s="1093">
        <v>13391018</v>
      </c>
      <c r="BR119" s="1094"/>
      <c r="BS119" s="1094"/>
      <c r="BT119" s="1094"/>
      <c r="BU119" s="1094"/>
      <c r="BV119" s="1094">
        <v>12832277</v>
      </c>
      <c r="BW119" s="1094"/>
      <c r="BX119" s="1094"/>
      <c r="BY119" s="1094"/>
      <c r="BZ119" s="1094"/>
      <c r="CA119" s="1094">
        <v>12320760</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2507</v>
      </c>
      <c r="DH119" s="1080"/>
      <c r="DI119" s="1080"/>
      <c r="DJ119" s="1080"/>
      <c r="DK119" s="1081"/>
      <c r="DL119" s="1079">
        <v>1139</v>
      </c>
      <c r="DM119" s="1080"/>
      <c r="DN119" s="1080"/>
      <c r="DO119" s="1080"/>
      <c r="DP119" s="1081"/>
      <c r="DQ119" s="1079">
        <v>796</v>
      </c>
      <c r="DR119" s="1080"/>
      <c r="DS119" s="1080"/>
      <c r="DT119" s="1080"/>
      <c r="DU119" s="1081"/>
      <c r="DV119" s="1082">
        <v>0</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126</v>
      </c>
      <c r="AG120" s="1055"/>
      <c r="AH120" s="1055"/>
      <c r="AI120" s="1055"/>
      <c r="AJ120" s="1056"/>
      <c r="AK120" s="1057" t="s">
        <v>126</v>
      </c>
      <c r="AL120" s="1055"/>
      <c r="AM120" s="1055"/>
      <c r="AN120" s="1055"/>
      <c r="AO120" s="1056"/>
      <c r="AP120" s="1058" t="s">
        <v>126</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1704576</v>
      </c>
      <c r="BR120" s="1023"/>
      <c r="BS120" s="1023"/>
      <c r="BT120" s="1023"/>
      <c r="BU120" s="1023"/>
      <c r="BV120" s="1023">
        <v>1725603</v>
      </c>
      <c r="BW120" s="1023"/>
      <c r="BX120" s="1023"/>
      <c r="BY120" s="1023"/>
      <c r="BZ120" s="1023"/>
      <c r="CA120" s="1023">
        <v>1887302</v>
      </c>
      <c r="CB120" s="1023"/>
      <c r="CC120" s="1023"/>
      <c r="CD120" s="1023"/>
      <c r="CE120" s="1023"/>
      <c r="CF120" s="1037">
        <v>48.5</v>
      </c>
      <c r="CG120" s="1038"/>
      <c r="CH120" s="1038"/>
      <c r="CI120" s="1038"/>
      <c r="CJ120" s="1038"/>
      <c r="CK120" s="1103" t="s">
        <v>469</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v>2567740</v>
      </c>
      <c r="DH120" s="1023"/>
      <c r="DI120" s="1023"/>
      <c r="DJ120" s="1023"/>
      <c r="DK120" s="1023"/>
      <c r="DL120" s="1023">
        <v>2399924</v>
      </c>
      <c r="DM120" s="1023"/>
      <c r="DN120" s="1023"/>
      <c r="DO120" s="1023"/>
      <c r="DP120" s="1023"/>
      <c r="DQ120" s="1023">
        <v>2320750</v>
      </c>
      <c r="DR120" s="1023"/>
      <c r="DS120" s="1023"/>
      <c r="DT120" s="1023"/>
      <c r="DU120" s="1023"/>
      <c r="DV120" s="1024">
        <v>59.7</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126</v>
      </c>
      <c r="AB121" s="1055"/>
      <c r="AC121" s="1055"/>
      <c r="AD121" s="1055"/>
      <c r="AE121" s="1056"/>
      <c r="AF121" s="1057" t="s">
        <v>126</v>
      </c>
      <c r="AG121" s="1055"/>
      <c r="AH121" s="1055"/>
      <c r="AI121" s="1055"/>
      <c r="AJ121" s="1056"/>
      <c r="AK121" s="1057" t="s">
        <v>126</v>
      </c>
      <c r="AL121" s="1055"/>
      <c r="AM121" s="1055"/>
      <c r="AN121" s="1055"/>
      <c r="AO121" s="1056"/>
      <c r="AP121" s="1058" t="s">
        <v>126</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635690</v>
      </c>
      <c r="BR121" s="1016"/>
      <c r="BS121" s="1016"/>
      <c r="BT121" s="1016"/>
      <c r="BU121" s="1016"/>
      <c r="BV121" s="1016">
        <v>666134</v>
      </c>
      <c r="BW121" s="1016"/>
      <c r="BX121" s="1016"/>
      <c r="BY121" s="1016"/>
      <c r="BZ121" s="1016"/>
      <c r="CA121" s="1016">
        <v>716190</v>
      </c>
      <c r="CB121" s="1016"/>
      <c r="CC121" s="1016"/>
      <c r="CD121" s="1016"/>
      <c r="CE121" s="1016"/>
      <c r="CF121" s="1010">
        <v>18.399999999999999</v>
      </c>
      <c r="CG121" s="1011"/>
      <c r="CH121" s="1011"/>
      <c r="CI121" s="1011"/>
      <c r="CJ121" s="1011"/>
      <c r="CK121" s="1106"/>
      <c r="CL121" s="1107"/>
      <c r="CM121" s="1107"/>
      <c r="CN121" s="1107"/>
      <c r="CO121" s="1108"/>
      <c r="CP121" s="1116" t="s">
        <v>472</v>
      </c>
      <c r="CQ121" s="1117"/>
      <c r="CR121" s="1117"/>
      <c r="CS121" s="1117"/>
      <c r="CT121" s="1117"/>
      <c r="CU121" s="1117"/>
      <c r="CV121" s="1117"/>
      <c r="CW121" s="1117"/>
      <c r="CX121" s="1117"/>
      <c r="CY121" s="1117"/>
      <c r="CZ121" s="1117"/>
      <c r="DA121" s="1117"/>
      <c r="DB121" s="1117"/>
      <c r="DC121" s="1117"/>
      <c r="DD121" s="1117"/>
      <c r="DE121" s="1117"/>
      <c r="DF121" s="1118"/>
      <c r="DG121" s="1015">
        <v>1948971</v>
      </c>
      <c r="DH121" s="1016"/>
      <c r="DI121" s="1016"/>
      <c r="DJ121" s="1016"/>
      <c r="DK121" s="1016"/>
      <c r="DL121" s="1016">
        <v>1779483</v>
      </c>
      <c r="DM121" s="1016"/>
      <c r="DN121" s="1016"/>
      <c r="DO121" s="1016"/>
      <c r="DP121" s="1016"/>
      <c r="DQ121" s="1016">
        <v>1603900</v>
      </c>
      <c r="DR121" s="1016"/>
      <c r="DS121" s="1016"/>
      <c r="DT121" s="1016"/>
      <c r="DU121" s="1016"/>
      <c r="DV121" s="1017">
        <v>41.2</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126</v>
      </c>
      <c r="AG122" s="1055"/>
      <c r="AH122" s="1055"/>
      <c r="AI122" s="1055"/>
      <c r="AJ122" s="1056"/>
      <c r="AK122" s="1057" t="s">
        <v>126</v>
      </c>
      <c r="AL122" s="1055"/>
      <c r="AM122" s="1055"/>
      <c r="AN122" s="1055"/>
      <c r="AO122" s="1056"/>
      <c r="AP122" s="1058" t="s">
        <v>126</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8024541</v>
      </c>
      <c r="BR122" s="1094"/>
      <c r="BS122" s="1094"/>
      <c r="BT122" s="1094"/>
      <c r="BU122" s="1094"/>
      <c r="BV122" s="1094">
        <v>7818650</v>
      </c>
      <c r="BW122" s="1094"/>
      <c r="BX122" s="1094"/>
      <c r="BY122" s="1094"/>
      <c r="BZ122" s="1094"/>
      <c r="CA122" s="1094">
        <v>7641723</v>
      </c>
      <c r="CB122" s="1094"/>
      <c r="CC122" s="1094"/>
      <c r="CD122" s="1094"/>
      <c r="CE122" s="1094"/>
      <c r="CF122" s="1114">
        <v>196.5</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v>231082</v>
      </c>
      <c r="DH122" s="1016"/>
      <c r="DI122" s="1016"/>
      <c r="DJ122" s="1016"/>
      <c r="DK122" s="1016"/>
      <c r="DL122" s="1016">
        <v>174883</v>
      </c>
      <c r="DM122" s="1016"/>
      <c r="DN122" s="1016"/>
      <c r="DO122" s="1016"/>
      <c r="DP122" s="1016"/>
      <c r="DQ122" s="1016">
        <v>125622</v>
      </c>
      <c r="DR122" s="1016"/>
      <c r="DS122" s="1016"/>
      <c r="DT122" s="1016"/>
      <c r="DU122" s="1016"/>
      <c r="DV122" s="1017">
        <v>3.2</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126</v>
      </c>
      <c r="AG123" s="1055"/>
      <c r="AH123" s="1055"/>
      <c r="AI123" s="1055"/>
      <c r="AJ123" s="1056"/>
      <c r="AK123" s="1057" t="s">
        <v>126</v>
      </c>
      <c r="AL123" s="1055"/>
      <c r="AM123" s="1055"/>
      <c r="AN123" s="1055"/>
      <c r="AO123" s="1056"/>
      <c r="AP123" s="1058" t="s">
        <v>126</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475</v>
      </c>
      <c r="BP123" s="1102"/>
      <c r="BQ123" s="1161">
        <v>10364807</v>
      </c>
      <c r="BR123" s="1162"/>
      <c r="BS123" s="1162"/>
      <c r="BT123" s="1162"/>
      <c r="BU123" s="1162"/>
      <c r="BV123" s="1162">
        <v>10210387</v>
      </c>
      <c r="BW123" s="1162"/>
      <c r="BX123" s="1162"/>
      <c r="BY123" s="1162"/>
      <c r="BZ123" s="1162"/>
      <c r="CA123" s="1162">
        <v>10245215</v>
      </c>
      <c r="CB123" s="1162"/>
      <c r="CC123" s="1162"/>
      <c r="CD123" s="1162"/>
      <c r="CE123" s="1162"/>
      <c r="CF123" s="1095"/>
      <c r="CG123" s="1096"/>
      <c r="CH123" s="1096"/>
      <c r="CI123" s="1096"/>
      <c r="CJ123" s="1097"/>
      <c r="CK123" s="1106"/>
      <c r="CL123" s="1107"/>
      <c r="CM123" s="1107"/>
      <c r="CN123" s="1107"/>
      <c r="CO123" s="1108"/>
      <c r="CP123" s="1116" t="s">
        <v>476</v>
      </c>
      <c r="CQ123" s="1117"/>
      <c r="CR123" s="1117"/>
      <c r="CS123" s="1117"/>
      <c r="CT123" s="1117"/>
      <c r="CU123" s="1117"/>
      <c r="CV123" s="1117"/>
      <c r="CW123" s="1117"/>
      <c r="CX123" s="1117"/>
      <c r="CY123" s="1117"/>
      <c r="CZ123" s="1117"/>
      <c r="DA123" s="1117"/>
      <c r="DB123" s="1117"/>
      <c r="DC123" s="1117"/>
      <c r="DD123" s="1117"/>
      <c r="DE123" s="1117"/>
      <c r="DF123" s="1118"/>
      <c r="DG123" s="1054">
        <v>58984</v>
      </c>
      <c r="DH123" s="1055"/>
      <c r="DI123" s="1055"/>
      <c r="DJ123" s="1055"/>
      <c r="DK123" s="1056"/>
      <c r="DL123" s="1057">
        <v>54013</v>
      </c>
      <c r="DM123" s="1055"/>
      <c r="DN123" s="1055"/>
      <c r="DO123" s="1055"/>
      <c r="DP123" s="1056"/>
      <c r="DQ123" s="1057">
        <v>45951</v>
      </c>
      <c r="DR123" s="1055"/>
      <c r="DS123" s="1055"/>
      <c r="DT123" s="1055"/>
      <c r="DU123" s="1056"/>
      <c r="DV123" s="1058">
        <v>1.2</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126</v>
      </c>
      <c r="AG124" s="1055"/>
      <c r="AH124" s="1055"/>
      <c r="AI124" s="1055"/>
      <c r="AJ124" s="1056"/>
      <c r="AK124" s="1057" t="s">
        <v>126</v>
      </c>
      <c r="AL124" s="1055"/>
      <c r="AM124" s="1055"/>
      <c r="AN124" s="1055"/>
      <c r="AO124" s="1056"/>
      <c r="AP124" s="1058" t="s">
        <v>126</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84.4</v>
      </c>
      <c r="BR124" s="1124"/>
      <c r="BS124" s="1124"/>
      <c r="BT124" s="1124"/>
      <c r="BU124" s="1124"/>
      <c r="BV124" s="1124">
        <v>72.400000000000006</v>
      </c>
      <c r="BW124" s="1124"/>
      <c r="BX124" s="1124"/>
      <c r="BY124" s="1124"/>
      <c r="BZ124" s="1124"/>
      <c r="CA124" s="1124">
        <v>53.3</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t="s">
        <v>126</v>
      </c>
      <c r="DH124" s="1080"/>
      <c r="DI124" s="1080"/>
      <c r="DJ124" s="1080"/>
      <c r="DK124" s="1081"/>
      <c r="DL124" s="1079" t="s">
        <v>126</v>
      </c>
      <c r="DM124" s="1080"/>
      <c r="DN124" s="1080"/>
      <c r="DO124" s="1080"/>
      <c r="DP124" s="1081"/>
      <c r="DQ124" s="1079" t="s">
        <v>126</v>
      </c>
      <c r="DR124" s="1080"/>
      <c r="DS124" s="1080"/>
      <c r="DT124" s="1080"/>
      <c r="DU124" s="1081"/>
      <c r="DV124" s="1082" t="s">
        <v>126</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126</v>
      </c>
      <c r="DR125" s="1023"/>
      <c r="DS125" s="1023"/>
      <c r="DT125" s="1023"/>
      <c r="DU125" s="1023"/>
      <c r="DV125" s="1024" t="s">
        <v>126</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78696</v>
      </c>
      <c r="AB126" s="1055"/>
      <c r="AC126" s="1055"/>
      <c r="AD126" s="1055"/>
      <c r="AE126" s="1056"/>
      <c r="AF126" s="1057">
        <v>78696</v>
      </c>
      <c r="AG126" s="1055"/>
      <c r="AH126" s="1055"/>
      <c r="AI126" s="1055"/>
      <c r="AJ126" s="1056"/>
      <c r="AK126" s="1057">
        <v>84044</v>
      </c>
      <c r="AL126" s="1055"/>
      <c r="AM126" s="1055"/>
      <c r="AN126" s="1055"/>
      <c r="AO126" s="1056"/>
      <c r="AP126" s="1058">
        <v>2.2000000000000002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5148</v>
      </c>
      <c r="AB127" s="1055"/>
      <c r="AC127" s="1055"/>
      <c r="AD127" s="1055"/>
      <c r="AE127" s="1056"/>
      <c r="AF127" s="1057">
        <v>5846</v>
      </c>
      <c r="AG127" s="1055"/>
      <c r="AH127" s="1055"/>
      <c r="AI127" s="1055"/>
      <c r="AJ127" s="1056"/>
      <c r="AK127" s="1057">
        <v>4469</v>
      </c>
      <c r="AL127" s="1055"/>
      <c r="AM127" s="1055"/>
      <c r="AN127" s="1055"/>
      <c r="AO127" s="1056"/>
      <c r="AP127" s="1058">
        <v>0.1</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126</v>
      </c>
      <c r="DW127" s="1017"/>
      <c r="DX127" s="1017"/>
      <c r="DY127" s="1017"/>
      <c r="DZ127" s="1018"/>
    </row>
    <row r="128" spans="1:130" s="248"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48048</v>
      </c>
      <c r="AB128" s="1144"/>
      <c r="AC128" s="1144"/>
      <c r="AD128" s="1144"/>
      <c r="AE128" s="1145"/>
      <c r="AF128" s="1146">
        <v>42538</v>
      </c>
      <c r="AG128" s="1144"/>
      <c r="AH128" s="1144"/>
      <c r="AI128" s="1144"/>
      <c r="AJ128" s="1145"/>
      <c r="AK128" s="1146">
        <v>46420</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126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126</v>
      </c>
      <c r="DH128" s="1136"/>
      <c r="DI128" s="1136"/>
      <c r="DJ128" s="1136"/>
      <c r="DK128" s="1136"/>
      <c r="DL128" s="1136" t="s">
        <v>126</v>
      </c>
      <c r="DM128" s="1136"/>
      <c r="DN128" s="1136"/>
      <c r="DO128" s="1136"/>
      <c r="DP128" s="1136"/>
      <c r="DQ128" s="1136" t="s">
        <v>126</v>
      </c>
      <c r="DR128" s="1136"/>
      <c r="DS128" s="1136"/>
      <c r="DT128" s="1136"/>
      <c r="DU128" s="1136"/>
      <c r="DV128" s="1137" t="s">
        <v>126</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4351561</v>
      </c>
      <c r="AB129" s="1055"/>
      <c r="AC129" s="1055"/>
      <c r="AD129" s="1055"/>
      <c r="AE129" s="1056"/>
      <c r="AF129" s="1057">
        <v>4388929</v>
      </c>
      <c r="AG129" s="1055"/>
      <c r="AH129" s="1055"/>
      <c r="AI129" s="1055"/>
      <c r="AJ129" s="1056"/>
      <c r="AK129" s="1057">
        <v>4688634</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126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768229</v>
      </c>
      <c r="AB130" s="1055"/>
      <c r="AC130" s="1055"/>
      <c r="AD130" s="1055"/>
      <c r="AE130" s="1056"/>
      <c r="AF130" s="1057">
        <v>772148</v>
      </c>
      <c r="AG130" s="1055"/>
      <c r="AH130" s="1055"/>
      <c r="AI130" s="1055"/>
      <c r="AJ130" s="1056"/>
      <c r="AK130" s="1057">
        <v>798957</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10.6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3583332</v>
      </c>
      <c r="AB131" s="1080"/>
      <c r="AC131" s="1080"/>
      <c r="AD131" s="1080"/>
      <c r="AE131" s="1081"/>
      <c r="AF131" s="1079">
        <v>3616781</v>
      </c>
      <c r="AG131" s="1080"/>
      <c r="AH131" s="1080"/>
      <c r="AI131" s="1080"/>
      <c r="AJ131" s="1081"/>
      <c r="AK131" s="1079">
        <v>3889677</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53.3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10.458366679999999</v>
      </c>
      <c r="AB132" s="1196"/>
      <c r="AC132" s="1196"/>
      <c r="AD132" s="1196"/>
      <c r="AE132" s="1197"/>
      <c r="AF132" s="1198">
        <v>10.741540609999999</v>
      </c>
      <c r="AG132" s="1196"/>
      <c r="AH132" s="1196"/>
      <c r="AI132" s="1196"/>
      <c r="AJ132" s="1197"/>
      <c r="AK132" s="1198">
        <v>10.8951206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9.9</v>
      </c>
      <c r="AB133" s="1179"/>
      <c r="AC133" s="1179"/>
      <c r="AD133" s="1179"/>
      <c r="AE133" s="1180"/>
      <c r="AF133" s="1178">
        <v>10.3</v>
      </c>
      <c r="AG133" s="1179"/>
      <c r="AH133" s="1179"/>
      <c r="AI133" s="1179"/>
      <c r="AJ133" s="1180"/>
      <c r="AK133" s="1178">
        <v>10.6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vEN+5ZVA4P6nfgYVaUpJcB5LRcbgrGfKymIAayvCTwJiJk+0nMrIxeTv5UR+kIF3Yl48FvgsDUinrbtO0YMtQ==" saltValue="KNPRYy5oNYBerbUJdII4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St7V6Y/JhPucoeRbP4gIKzTJGNAARuZ9XLJ74NuVvxwRQehIwo2Lt6LP8jSvuaWEr4Nxtk0ZjcXvgA44ET+Ow==" saltValue="CqKdlMELuGOz+lEuTgCD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mUfCKs4Ex3bLsZ8vqIvPDWcZ/acdfwDcNfzlTYBMUcxFSYbcvx7VCyfkNTDlZFGUB71sLueqfh0s9WKsoD8rw==" saltValue="pav37BETMxUDr8MbGe3X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1191446</v>
      </c>
      <c r="AP9" s="314">
        <v>128972</v>
      </c>
      <c r="AQ9" s="315">
        <v>156065</v>
      </c>
      <c r="AR9" s="316">
        <v>-17.399999999999999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195596</v>
      </c>
      <c r="AP10" s="317">
        <v>21173</v>
      </c>
      <c r="AQ10" s="318">
        <v>24089</v>
      </c>
      <c r="AR10" s="319">
        <v>-12.1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v>19669</v>
      </c>
      <c r="AP11" s="317">
        <v>2129</v>
      </c>
      <c r="AQ11" s="318">
        <v>3903</v>
      </c>
      <c r="AR11" s="319">
        <v>-45.5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t="s">
        <v>514</v>
      </c>
      <c r="AP13" s="317" t="s">
        <v>514</v>
      </c>
      <c r="AQ13" s="318">
        <v>6134</v>
      </c>
      <c r="AR13" s="319" t="s">
        <v>514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9835</v>
      </c>
      <c r="AP14" s="317">
        <v>1065</v>
      </c>
      <c r="AQ14" s="318">
        <v>6841</v>
      </c>
      <c r="AR14" s="319">
        <v>-84.4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-77061</v>
      </c>
      <c r="AP15" s="317">
        <v>-8342</v>
      </c>
      <c r="AQ15" s="318">
        <v>-12699</v>
      </c>
      <c r="AR15" s="319">
        <v>-34.299999999999997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1339485</v>
      </c>
      <c r="AP16" s="317">
        <v>144997</v>
      </c>
      <c r="AQ16" s="318">
        <v>184332</v>
      </c>
      <c r="AR16" s="319">
        <v>-21.3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12.77</v>
      </c>
      <c r="AP21" s="331">
        <v>15.68</v>
      </c>
      <c r="AQ21" s="332">
        <v>-2.91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93.9</v>
      </c>
      <c r="AP22" s="336">
        <v>95.9</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628251</v>
      </c>
      <c r="AP32" s="345">
        <v>68007</v>
      </c>
      <c r="AQ32" s="346">
        <v>108331</v>
      </c>
      <c r="AR32" s="347">
        <v>-37.200000000000003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514</v>
      </c>
      <c r="AP33" s="345" t="s">
        <v>514</v>
      </c>
      <c r="AQ33" s="346">
        <v>132</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514</v>
      </c>
      <c r="AP34" s="345" t="s">
        <v>514</v>
      </c>
      <c r="AQ34" s="346">
        <v>205</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481294</v>
      </c>
      <c r="AP35" s="345">
        <v>52099</v>
      </c>
      <c r="AQ35" s="346">
        <v>22911</v>
      </c>
      <c r="AR35" s="347">
        <v>127.4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71104</v>
      </c>
      <c r="AP36" s="345">
        <v>7697</v>
      </c>
      <c r="AQ36" s="346">
        <v>3832</v>
      </c>
      <c r="AR36" s="347">
        <v>100.9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88513</v>
      </c>
      <c r="AP37" s="345">
        <v>9581</v>
      </c>
      <c r="AQ37" s="346">
        <v>1000</v>
      </c>
      <c r="AR37" s="347">
        <v>858.1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514</v>
      </c>
      <c r="AP38" s="348" t="s">
        <v>514</v>
      </c>
      <c r="AQ38" s="349">
        <v>21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-46420</v>
      </c>
      <c r="AP39" s="345">
        <v>-5025</v>
      </c>
      <c r="AQ39" s="346">
        <v>-5292</v>
      </c>
      <c r="AR39" s="347">
        <v>-5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-798957</v>
      </c>
      <c r="AP40" s="345">
        <v>-86486</v>
      </c>
      <c r="AQ40" s="346">
        <v>-91315</v>
      </c>
      <c r="AR40" s="347">
        <v>-5.3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423785</v>
      </c>
      <c r="AP41" s="345">
        <v>45874</v>
      </c>
      <c r="AQ41" s="346">
        <v>39824</v>
      </c>
      <c r="AR41" s="347">
        <v>15.2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1294638</v>
      </c>
      <c r="AN51" s="367">
        <v>128704</v>
      </c>
      <c r="AO51" s="368">
        <v>4.9000000000000004</v>
      </c>
      <c r="AP51" s="369">
        <v>107537</v>
      </c>
      <c r="AQ51" s="370">
        <v>14.7</v>
      </c>
      <c r="AR51" s="371">
        <v>-9.8000000000000007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706761</v>
      </c>
      <c r="AN52" s="375">
        <v>70262</v>
      </c>
      <c r="AO52" s="376">
        <v>61.1</v>
      </c>
      <c r="AP52" s="377">
        <v>57923</v>
      </c>
      <c r="AQ52" s="378">
        <v>25.1</v>
      </c>
      <c r="AR52" s="379">
        <v>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1518582</v>
      </c>
      <c r="AN53" s="367">
        <v>153765</v>
      </c>
      <c r="AO53" s="368">
        <v>19.5</v>
      </c>
      <c r="AP53" s="369">
        <v>113913</v>
      </c>
      <c r="AQ53" s="370">
        <v>5.9</v>
      </c>
      <c r="AR53" s="371">
        <v>13.6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447556</v>
      </c>
      <c r="AN54" s="375">
        <v>45318</v>
      </c>
      <c r="AO54" s="376">
        <v>-35.5</v>
      </c>
      <c r="AP54" s="377">
        <v>53160</v>
      </c>
      <c r="AQ54" s="378">
        <v>-8.1999999999999993</v>
      </c>
      <c r="AR54" s="379">
        <v>-27.3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711082</v>
      </c>
      <c r="AN55" s="367">
        <v>73497</v>
      </c>
      <c r="AO55" s="368">
        <v>-52.2</v>
      </c>
      <c r="AP55" s="369">
        <v>115050</v>
      </c>
      <c r="AQ55" s="370">
        <v>1</v>
      </c>
      <c r="AR55" s="371">
        <v>-53.2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297356</v>
      </c>
      <c r="AN56" s="375">
        <v>30734</v>
      </c>
      <c r="AO56" s="376">
        <v>-32.200000000000003</v>
      </c>
      <c r="AP56" s="377">
        <v>53792</v>
      </c>
      <c r="AQ56" s="378">
        <v>1.2</v>
      </c>
      <c r="AR56" s="379">
        <v>-33.4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594633</v>
      </c>
      <c r="AN57" s="367">
        <v>63078</v>
      </c>
      <c r="AO57" s="368">
        <v>-14.2</v>
      </c>
      <c r="AP57" s="369">
        <v>118252</v>
      </c>
      <c r="AQ57" s="370">
        <v>2.8</v>
      </c>
      <c r="AR57" s="371">
        <v>-17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338841</v>
      </c>
      <c r="AN58" s="375">
        <v>35944</v>
      </c>
      <c r="AO58" s="376">
        <v>17</v>
      </c>
      <c r="AP58" s="377">
        <v>49994</v>
      </c>
      <c r="AQ58" s="378">
        <v>-7.1</v>
      </c>
      <c r="AR58" s="379">
        <v>24.1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854006</v>
      </c>
      <c r="AN59" s="367">
        <v>92445</v>
      </c>
      <c r="AO59" s="368">
        <v>46.6</v>
      </c>
      <c r="AP59" s="369">
        <v>200194</v>
      </c>
      <c r="AQ59" s="370">
        <v>69.3</v>
      </c>
      <c r="AR59" s="371">
        <v>-22.7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512950</v>
      </c>
      <c r="AN60" s="375">
        <v>55526</v>
      </c>
      <c r="AO60" s="376">
        <v>54.5</v>
      </c>
      <c r="AP60" s="377">
        <v>106422</v>
      </c>
      <c r="AQ60" s="378">
        <v>112.9</v>
      </c>
      <c r="AR60" s="379">
        <v>-58.4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994588</v>
      </c>
      <c r="AN61" s="382">
        <v>102298</v>
      </c>
      <c r="AO61" s="383">
        <v>0.9</v>
      </c>
      <c r="AP61" s="384">
        <v>130989</v>
      </c>
      <c r="AQ61" s="385">
        <v>18.7</v>
      </c>
      <c r="AR61" s="371">
        <v>-17.8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460693</v>
      </c>
      <c r="AN62" s="375">
        <v>47557</v>
      </c>
      <c r="AO62" s="376">
        <v>13</v>
      </c>
      <c r="AP62" s="377">
        <v>64258</v>
      </c>
      <c r="AQ62" s="378">
        <v>24.8</v>
      </c>
      <c r="AR62" s="379">
        <v>-11.8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PvhzeDglRrbcahdYQgRxY1Dcs7b0CVU+BbPK7nqpVVGeV6v3OnIdpBLGiczZNo6R2dI4LUCDzAzDBeXaP+P3Q==" saltValue="xOMSNZdMcQFzd86uylBkO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1hUCqY26TsNiT2AGat6V48NNmnLobmMIXIehCTKujGcqllGePhGh7qfBGkPU4fAF7EuqGQqhwQIvzNTb1++20g==" saltValue="CtiRlPdFrDwBTATlqcU+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DbpxrZdxovp9GhjktzhhG84XHiVMeu4CmJEGQUeZWIszye+HrYbD0Z1j0on9pFirHZkc9qtIcwFOGtbyx0NRlQ==" saltValue="/TUj5vAXPybUJV9phvWz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24.45</v>
      </c>
      <c r="G47" s="12">
        <v>23.1</v>
      </c>
      <c r="H47" s="12">
        <v>22.56</v>
      </c>
      <c r="I47" s="12">
        <v>22.9</v>
      </c>
      <c r="J47" s="13">
        <v>23.7</v>
      </c>
    </row>
    <row r="48" spans="2:10" ht="57.75" customHeight="1" x14ac:dyDescent="0.15">
      <c r="B48" s="14"/>
      <c r="C48" s="1240" t="s">
        <v>4</v>
      </c>
      <c r="D48" s="1240"/>
      <c r="E48" s="1241"/>
      <c r="F48" s="15">
        <v>7.65</v>
      </c>
      <c r="G48" s="16">
        <v>7.34</v>
      </c>
      <c r="H48" s="16">
        <v>5.38</v>
      </c>
      <c r="I48" s="16">
        <v>6.84</v>
      </c>
      <c r="J48" s="17">
        <v>6.6</v>
      </c>
    </row>
    <row r="49" spans="2:10" ht="57.75" customHeight="1" thickBot="1" x14ac:dyDescent="0.2">
      <c r="B49" s="18"/>
      <c r="C49" s="1242" t="s">
        <v>5</v>
      </c>
      <c r="D49" s="1242"/>
      <c r="E49" s="1243"/>
      <c r="F49" s="19" t="s">
        <v>560</v>
      </c>
      <c r="G49" s="20" t="s">
        <v>561</v>
      </c>
      <c r="H49" s="20" t="s">
        <v>562</v>
      </c>
      <c r="I49" s="20">
        <v>2.04</v>
      </c>
      <c r="J49" s="21">
        <v>2.4500000000000002</v>
      </c>
    </row>
    <row r="50" spans="2:10" ht="13.5" customHeight="1" x14ac:dyDescent="0.15"/>
  </sheetData>
  <sheetProtection algorithmName="SHA-512" hashValue="Kwv15dE1BY9ufARbxJ8bSbTNtI5CG4uOv9cUZvrDvDU9I38RqLpIzrBPqdIA++/gkDAzKROoiaOBMgiICDHVEg==" saltValue="0s2cC9ahdWx9LRIrqGm8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563</v>
      </c>
      <c r="D34" s="1250"/>
      <c r="E34" s="1251"/>
      <c r="F34" s="32">
        <v>7.64</v>
      </c>
      <c r="G34" s="33">
        <v>7.34</v>
      </c>
      <c r="H34" s="33">
        <v>5.38</v>
      </c>
      <c r="I34" s="33">
        <v>6.84</v>
      </c>
      <c r="J34" s="34">
        <v>6.59</v>
      </c>
      <c r="K34" s="22"/>
      <c r="L34" s="22"/>
      <c r="M34" s="22"/>
      <c r="N34" s="22"/>
      <c r="O34" s="22"/>
      <c r="P34" s="22"/>
    </row>
    <row r="35" spans="1:16" ht="39" customHeight="1" x14ac:dyDescent="0.15">
      <c r="A35" s="22"/>
      <c r="B35" s="35"/>
      <c r="C35" s="1244" t="s">
        <v>564</v>
      </c>
      <c r="D35" s="1245"/>
      <c r="E35" s="1246"/>
      <c r="F35" s="36">
        <v>2.0699999999999998</v>
      </c>
      <c r="G35" s="37">
        <v>1.51</v>
      </c>
      <c r="H35" s="37">
        <v>2.4300000000000002</v>
      </c>
      <c r="I35" s="37">
        <v>3.67</v>
      </c>
      <c r="J35" s="38">
        <v>3.99</v>
      </c>
      <c r="K35" s="22"/>
      <c r="L35" s="22"/>
      <c r="M35" s="22"/>
      <c r="N35" s="22"/>
      <c r="O35" s="22"/>
      <c r="P35" s="22"/>
    </row>
    <row r="36" spans="1:16" ht="39" customHeight="1" x14ac:dyDescent="0.15">
      <c r="A36" s="22"/>
      <c r="B36" s="35"/>
      <c r="C36" s="1244" t="s">
        <v>565</v>
      </c>
      <c r="D36" s="1245"/>
      <c r="E36" s="1246"/>
      <c r="F36" s="36">
        <v>1.06</v>
      </c>
      <c r="G36" s="37">
        <v>1.44</v>
      </c>
      <c r="H36" s="37">
        <v>2.34</v>
      </c>
      <c r="I36" s="37">
        <v>2.64</v>
      </c>
      <c r="J36" s="38">
        <v>0.85</v>
      </c>
      <c r="K36" s="22"/>
      <c r="L36" s="22"/>
      <c r="M36" s="22"/>
      <c r="N36" s="22"/>
      <c r="O36" s="22"/>
      <c r="P36" s="22"/>
    </row>
    <row r="37" spans="1:16" ht="39" customHeight="1" x14ac:dyDescent="0.15">
      <c r="A37" s="22"/>
      <c r="B37" s="35"/>
      <c r="C37" s="1244" t="s">
        <v>566</v>
      </c>
      <c r="D37" s="1245"/>
      <c r="E37" s="1246"/>
      <c r="F37" s="36">
        <v>0.53</v>
      </c>
      <c r="G37" s="37">
        <v>0.22</v>
      </c>
      <c r="H37" s="37">
        <v>0.2</v>
      </c>
      <c r="I37" s="37">
        <v>0.2</v>
      </c>
      <c r="J37" s="38">
        <v>0.3</v>
      </c>
      <c r="K37" s="22"/>
      <c r="L37" s="22"/>
      <c r="M37" s="22"/>
      <c r="N37" s="22"/>
      <c r="O37" s="22"/>
      <c r="P37" s="22"/>
    </row>
    <row r="38" spans="1:16" ht="39" customHeight="1" x14ac:dyDescent="0.15">
      <c r="A38" s="22"/>
      <c r="B38" s="35"/>
      <c r="C38" s="1244" t="s">
        <v>567</v>
      </c>
      <c r="D38" s="1245"/>
      <c r="E38" s="1246"/>
      <c r="F38" s="36">
        <v>0.67</v>
      </c>
      <c r="G38" s="37">
        <v>0.51</v>
      </c>
      <c r="H38" s="37">
        <v>0.31</v>
      </c>
      <c r="I38" s="37">
        <v>0.28999999999999998</v>
      </c>
      <c r="J38" s="38">
        <v>0.28000000000000003</v>
      </c>
      <c r="K38" s="22"/>
      <c r="L38" s="22"/>
      <c r="M38" s="22"/>
      <c r="N38" s="22"/>
      <c r="O38" s="22"/>
      <c r="P38" s="22"/>
    </row>
    <row r="39" spans="1:16" ht="39" customHeight="1" x14ac:dyDescent="0.15">
      <c r="A39" s="22"/>
      <c r="B39" s="35"/>
      <c r="C39" s="1244" t="s">
        <v>568</v>
      </c>
      <c r="D39" s="1245"/>
      <c r="E39" s="1246"/>
      <c r="F39" s="36">
        <v>2.06</v>
      </c>
      <c r="G39" s="37" t="s">
        <v>569</v>
      </c>
      <c r="H39" s="37">
        <v>0.33</v>
      </c>
      <c r="I39" s="37">
        <v>0.26</v>
      </c>
      <c r="J39" s="38">
        <v>0.21</v>
      </c>
      <c r="K39" s="22"/>
      <c r="L39" s="22"/>
      <c r="M39" s="22"/>
      <c r="N39" s="22"/>
      <c r="O39" s="22"/>
      <c r="P39" s="22"/>
    </row>
    <row r="40" spans="1:16" ht="39" customHeight="1" x14ac:dyDescent="0.15">
      <c r="A40" s="22"/>
      <c r="B40" s="35"/>
      <c r="C40" s="1244" t="s">
        <v>570</v>
      </c>
      <c r="D40" s="1245"/>
      <c r="E40" s="1246"/>
      <c r="F40" s="36">
        <v>0.57999999999999996</v>
      </c>
      <c r="G40" s="37">
        <v>0.47</v>
      </c>
      <c r="H40" s="37">
        <v>0.26</v>
      </c>
      <c r="I40" s="37">
        <v>0.24</v>
      </c>
      <c r="J40" s="38">
        <v>0.15</v>
      </c>
      <c r="K40" s="22"/>
      <c r="L40" s="22"/>
      <c r="M40" s="22"/>
      <c r="N40" s="22"/>
      <c r="O40" s="22"/>
      <c r="P40" s="22"/>
    </row>
    <row r="41" spans="1:16" ht="39" customHeight="1" x14ac:dyDescent="0.15">
      <c r="A41" s="22"/>
      <c r="B41" s="35"/>
      <c r="C41" s="1244" t="s">
        <v>571</v>
      </c>
      <c r="D41" s="1245"/>
      <c r="E41" s="1246"/>
      <c r="F41" s="36">
        <v>0.06</v>
      </c>
      <c r="G41" s="37">
        <v>7.0000000000000007E-2</v>
      </c>
      <c r="H41" s="37">
        <v>0.01</v>
      </c>
      <c r="I41" s="37">
        <v>0.04</v>
      </c>
      <c r="J41" s="38">
        <v>0.06</v>
      </c>
      <c r="K41" s="22"/>
      <c r="L41" s="22"/>
      <c r="M41" s="22"/>
      <c r="N41" s="22"/>
      <c r="O41" s="22"/>
      <c r="P41" s="22"/>
    </row>
    <row r="42" spans="1:16" ht="39" customHeight="1" x14ac:dyDescent="0.15">
      <c r="A42" s="22"/>
      <c r="B42" s="39"/>
      <c r="C42" s="1244" t="s">
        <v>572</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573</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u41KXrTPmmExrTw+4Du5XaVJ1xtUgkaVl37nFWp9NRg+aNGOKtj0J4CUZkLGXXhYD8K/TDdRYME7k02djj8aw==" saltValue="Xx8kRln/2XF0pRM2JAKi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555</v>
      </c>
      <c r="L45" s="60">
        <v>572</v>
      </c>
      <c r="M45" s="60">
        <v>579</v>
      </c>
      <c r="N45" s="60">
        <v>582</v>
      </c>
      <c r="O45" s="61">
        <v>628</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14</v>
      </c>
      <c r="F48" s="1260"/>
      <c r="G48" s="1260"/>
      <c r="H48" s="1260"/>
      <c r="I48" s="1260"/>
      <c r="J48" s="1261"/>
      <c r="K48" s="63">
        <v>464</v>
      </c>
      <c r="L48" s="64">
        <v>453</v>
      </c>
      <c r="M48" s="64">
        <v>464</v>
      </c>
      <c r="N48" s="64">
        <v>463</v>
      </c>
      <c r="O48" s="65">
        <v>481</v>
      </c>
      <c r="P48" s="48"/>
      <c r="Q48" s="48"/>
      <c r="R48" s="48"/>
      <c r="S48" s="48"/>
      <c r="T48" s="48"/>
      <c r="U48" s="48"/>
    </row>
    <row r="49" spans="1:21" ht="30.75" customHeight="1" x14ac:dyDescent="0.15">
      <c r="A49" s="48"/>
      <c r="B49" s="1254"/>
      <c r="C49" s="1255"/>
      <c r="D49" s="62"/>
      <c r="E49" s="1260" t="s">
        <v>15</v>
      </c>
      <c r="F49" s="1260"/>
      <c r="G49" s="1260"/>
      <c r="H49" s="1260"/>
      <c r="I49" s="1260"/>
      <c r="J49" s="1261"/>
      <c r="K49" s="63">
        <v>40</v>
      </c>
      <c r="L49" s="64">
        <v>45</v>
      </c>
      <c r="M49" s="64">
        <v>64</v>
      </c>
      <c r="N49" s="64">
        <v>73</v>
      </c>
      <c r="O49" s="65">
        <v>71</v>
      </c>
      <c r="P49" s="48"/>
      <c r="Q49" s="48"/>
      <c r="R49" s="48"/>
      <c r="S49" s="48"/>
      <c r="T49" s="48"/>
      <c r="U49" s="48"/>
    </row>
    <row r="50" spans="1:21" ht="30.75" customHeight="1" x14ac:dyDescent="0.15">
      <c r="A50" s="48"/>
      <c r="B50" s="1254"/>
      <c r="C50" s="1255"/>
      <c r="D50" s="62"/>
      <c r="E50" s="1260" t="s">
        <v>16</v>
      </c>
      <c r="F50" s="1260"/>
      <c r="G50" s="1260"/>
      <c r="H50" s="1260"/>
      <c r="I50" s="1260"/>
      <c r="J50" s="1261"/>
      <c r="K50" s="63">
        <v>87</v>
      </c>
      <c r="L50" s="64">
        <v>86</v>
      </c>
      <c r="M50" s="64">
        <v>84</v>
      </c>
      <c r="N50" s="64">
        <v>85</v>
      </c>
      <c r="O50" s="65">
        <v>89</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789</v>
      </c>
      <c r="L52" s="64">
        <v>798</v>
      </c>
      <c r="M52" s="64">
        <v>816</v>
      </c>
      <c r="N52" s="64">
        <v>815</v>
      </c>
      <c r="O52" s="65">
        <v>846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357</v>
      </c>
      <c r="L53" s="69">
        <v>358</v>
      </c>
      <c r="M53" s="69">
        <v>375</v>
      </c>
      <c r="N53" s="69">
        <v>388</v>
      </c>
      <c r="O53" s="70">
        <v>423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UxXgaD/yYsEdKV6EMqoECdURqE7+ZYkKpFHqSWJIiM4CmgRF/znBUt2M2XIus61yo2j6sRlgKsnQ2ObtuihVg==" saltValue="YY2oUqFn/OUyV2YCWL/y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8" t="s">
        <v>29</v>
      </c>
      <c r="C41" s="1279"/>
      <c r="D41" s="102"/>
      <c r="E41" s="1284" t="s">
        <v>30</v>
      </c>
      <c r="F41" s="1284"/>
      <c r="G41" s="1284"/>
      <c r="H41" s="1285"/>
      <c r="I41" s="103">
        <v>6228</v>
      </c>
      <c r="J41" s="104">
        <v>6681</v>
      </c>
      <c r="K41" s="104">
        <v>6760</v>
      </c>
      <c r="L41" s="104">
        <v>6779</v>
      </c>
      <c r="M41" s="105">
        <v>6734</v>
      </c>
    </row>
    <row r="42" spans="2:13" ht="27.75" customHeight="1" x14ac:dyDescent="0.15">
      <c r="B42" s="1280"/>
      <c r="C42" s="1281"/>
      <c r="D42" s="106"/>
      <c r="E42" s="1286" t="s">
        <v>31</v>
      </c>
      <c r="F42" s="1286"/>
      <c r="G42" s="1286"/>
      <c r="H42" s="1287"/>
      <c r="I42" s="107">
        <v>560</v>
      </c>
      <c r="J42" s="108">
        <v>497</v>
      </c>
      <c r="K42" s="108">
        <v>408</v>
      </c>
      <c r="L42" s="108">
        <v>429</v>
      </c>
      <c r="M42" s="109">
        <v>306</v>
      </c>
    </row>
    <row r="43" spans="2:13" ht="27.75" customHeight="1" x14ac:dyDescent="0.15">
      <c r="B43" s="1280"/>
      <c r="C43" s="1281"/>
      <c r="D43" s="106"/>
      <c r="E43" s="1286" t="s">
        <v>32</v>
      </c>
      <c r="F43" s="1286"/>
      <c r="G43" s="1286"/>
      <c r="H43" s="1287"/>
      <c r="I43" s="107">
        <v>5270</v>
      </c>
      <c r="J43" s="108">
        <v>5158</v>
      </c>
      <c r="K43" s="108">
        <v>4807</v>
      </c>
      <c r="L43" s="108">
        <v>4408</v>
      </c>
      <c r="M43" s="109">
        <v>4096</v>
      </c>
    </row>
    <row r="44" spans="2:13" ht="27.75" customHeight="1" x14ac:dyDescent="0.15">
      <c r="B44" s="1280"/>
      <c r="C44" s="1281"/>
      <c r="D44" s="106"/>
      <c r="E44" s="1286" t="s">
        <v>33</v>
      </c>
      <c r="F44" s="1286"/>
      <c r="G44" s="1286"/>
      <c r="H44" s="1287"/>
      <c r="I44" s="107">
        <v>567</v>
      </c>
      <c r="J44" s="108">
        <v>561</v>
      </c>
      <c r="K44" s="108">
        <v>513</v>
      </c>
      <c r="L44" s="108">
        <v>482</v>
      </c>
      <c r="M44" s="109">
        <v>478</v>
      </c>
    </row>
    <row r="45" spans="2:13" ht="27.75" customHeight="1" x14ac:dyDescent="0.15">
      <c r="B45" s="1280"/>
      <c r="C45" s="1281"/>
      <c r="D45" s="106"/>
      <c r="E45" s="1286" t="s">
        <v>34</v>
      </c>
      <c r="F45" s="1286"/>
      <c r="G45" s="1286"/>
      <c r="H45" s="1287"/>
      <c r="I45" s="107">
        <v>791</v>
      </c>
      <c r="J45" s="108">
        <v>847</v>
      </c>
      <c r="K45" s="108">
        <v>903</v>
      </c>
      <c r="L45" s="108">
        <v>735</v>
      </c>
      <c r="M45" s="109">
        <v>707</v>
      </c>
    </row>
    <row r="46" spans="2:13" ht="27.75" customHeight="1" x14ac:dyDescent="0.15">
      <c r="B46" s="1280"/>
      <c r="C46" s="1281"/>
      <c r="D46" s="110"/>
      <c r="E46" s="1286" t="s">
        <v>35</v>
      </c>
      <c r="F46" s="1286"/>
      <c r="G46" s="1286"/>
      <c r="H46" s="1287"/>
      <c r="I46" s="107" t="s">
        <v>514</v>
      </c>
      <c r="J46" s="108" t="s">
        <v>514</v>
      </c>
      <c r="K46" s="108" t="s">
        <v>514</v>
      </c>
      <c r="L46" s="108" t="s">
        <v>514</v>
      </c>
      <c r="M46" s="109" t="s">
        <v>514</v>
      </c>
    </row>
    <row r="47" spans="2:13" ht="27.75" customHeight="1" x14ac:dyDescent="0.15">
      <c r="B47" s="1280"/>
      <c r="C47" s="1281"/>
      <c r="D47" s="111"/>
      <c r="E47" s="1288" t="s">
        <v>36</v>
      </c>
      <c r="F47" s="1289"/>
      <c r="G47" s="1289"/>
      <c r="H47" s="1290"/>
      <c r="I47" s="107" t="s">
        <v>514</v>
      </c>
      <c r="J47" s="108" t="s">
        <v>514</v>
      </c>
      <c r="K47" s="108" t="s">
        <v>514</v>
      </c>
      <c r="L47" s="108" t="s">
        <v>514</v>
      </c>
      <c r="M47" s="109" t="s">
        <v>514</v>
      </c>
    </row>
    <row r="48" spans="2:13" ht="27.75" customHeight="1" x14ac:dyDescent="0.15">
      <c r="B48" s="1280"/>
      <c r="C48" s="1281"/>
      <c r="D48" s="106"/>
      <c r="E48" s="1286" t="s">
        <v>37</v>
      </c>
      <c r="F48" s="1286"/>
      <c r="G48" s="1286"/>
      <c r="H48" s="1287"/>
      <c r="I48" s="107" t="s">
        <v>514</v>
      </c>
      <c r="J48" s="108" t="s">
        <v>514</v>
      </c>
      <c r="K48" s="108" t="s">
        <v>514</v>
      </c>
      <c r="L48" s="108" t="s">
        <v>514</v>
      </c>
      <c r="M48" s="109" t="s">
        <v>514</v>
      </c>
    </row>
    <row r="49" spans="2:13" ht="27.75" customHeight="1" x14ac:dyDescent="0.15">
      <c r="B49" s="1282"/>
      <c r="C49" s="1283"/>
      <c r="D49" s="106"/>
      <c r="E49" s="1286" t="s">
        <v>38</v>
      </c>
      <c r="F49" s="1286"/>
      <c r="G49" s="1286"/>
      <c r="H49" s="1287"/>
      <c r="I49" s="107" t="s">
        <v>514</v>
      </c>
      <c r="J49" s="108" t="s">
        <v>514</v>
      </c>
      <c r="K49" s="108" t="s">
        <v>514</v>
      </c>
      <c r="L49" s="108" t="s">
        <v>514</v>
      </c>
      <c r="M49" s="109" t="s">
        <v>514</v>
      </c>
    </row>
    <row r="50" spans="2:13" ht="27.75" customHeight="1" x14ac:dyDescent="0.15">
      <c r="B50" s="1291" t="s">
        <v>39</v>
      </c>
      <c r="C50" s="1292"/>
      <c r="D50" s="112"/>
      <c r="E50" s="1286" t="s">
        <v>40</v>
      </c>
      <c r="F50" s="1286"/>
      <c r="G50" s="1286"/>
      <c r="H50" s="1287"/>
      <c r="I50" s="107">
        <v>1948</v>
      </c>
      <c r="J50" s="108">
        <v>1756</v>
      </c>
      <c r="K50" s="108">
        <v>1705</v>
      </c>
      <c r="L50" s="108">
        <v>1726</v>
      </c>
      <c r="M50" s="109">
        <v>1887</v>
      </c>
    </row>
    <row r="51" spans="2:13" ht="27.75" customHeight="1" x14ac:dyDescent="0.15">
      <c r="B51" s="1280"/>
      <c r="C51" s="1281"/>
      <c r="D51" s="106"/>
      <c r="E51" s="1286" t="s">
        <v>41</v>
      </c>
      <c r="F51" s="1286"/>
      <c r="G51" s="1286"/>
      <c r="H51" s="1287"/>
      <c r="I51" s="107">
        <v>355</v>
      </c>
      <c r="J51" s="108">
        <v>562</v>
      </c>
      <c r="K51" s="108">
        <v>636</v>
      </c>
      <c r="L51" s="108">
        <v>666</v>
      </c>
      <c r="M51" s="109">
        <v>716</v>
      </c>
    </row>
    <row r="52" spans="2:13" ht="27.75" customHeight="1" x14ac:dyDescent="0.15">
      <c r="B52" s="1282"/>
      <c r="C52" s="1283"/>
      <c r="D52" s="106"/>
      <c r="E52" s="1286" t="s">
        <v>42</v>
      </c>
      <c r="F52" s="1286"/>
      <c r="G52" s="1286"/>
      <c r="H52" s="1287"/>
      <c r="I52" s="107">
        <v>8091</v>
      </c>
      <c r="J52" s="108">
        <v>8278</v>
      </c>
      <c r="K52" s="108">
        <v>8025</v>
      </c>
      <c r="L52" s="108">
        <v>7819</v>
      </c>
      <c r="M52" s="109">
        <v>7642</v>
      </c>
    </row>
    <row r="53" spans="2:13" ht="27.75" customHeight="1" thickBot="1" x14ac:dyDescent="0.2">
      <c r="B53" s="1293" t="s">
        <v>43</v>
      </c>
      <c r="C53" s="1294"/>
      <c r="D53" s="113"/>
      <c r="E53" s="1295" t="s">
        <v>44</v>
      </c>
      <c r="F53" s="1295"/>
      <c r="G53" s="1295"/>
      <c r="H53" s="1296"/>
      <c r="I53" s="114">
        <v>3022</v>
      </c>
      <c r="J53" s="115">
        <v>3148</v>
      </c>
      <c r="K53" s="115">
        <v>3026</v>
      </c>
      <c r="L53" s="115">
        <v>2622</v>
      </c>
      <c r="M53" s="116">
        <v>2076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sFqegzaBiX2PP0XkFiLdoskfCU5duleew+8kws08kY3mDimnzut2PAjByyy8BXm6tztvujoTu21ZQ5d7hNi5w==" saltValue="XHrZSKf7NXjkyK/j2tK6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47</v>
      </c>
      <c r="D55" s="1305"/>
      <c r="E55" s="1306"/>
      <c r="F55" s="128">
        <v>982</v>
      </c>
      <c r="G55" s="128">
        <v>1005</v>
      </c>
      <c r="H55" s="129">
        <v>1111</v>
      </c>
    </row>
    <row r="56" spans="2:8" ht="52.5" customHeight="1" x14ac:dyDescent="0.15">
      <c r="B56" s="130"/>
      <c r="C56" s="1307" t="s">
        <v>48</v>
      </c>
      <c r="D56" s="1307"/>
      <c r="E56" s="1308"/>
      <c r="F56" s="131">
        <v>28</v>
      </c>
      <c r="G56" s="131">
        <v>28</v>
      </c>
      <c r="H56" s="132">
        <v>28</v>
      </c>
    </row>
    <row r="57" spans="2:8" ht="53.25" customHeight="1" x14ac:dyDescent="0.15">
      <c r="B57" s="130"/>
      <c r="C57" s="1309" t="s">
        <v>49</v>
      </c>
      <c r="D57" s="1309"/>
      <c r="E57" s="1310"/>
      <c r="F57" s="133">
        <v>566</v>
      </c>
      <c r="G57" s="133">
        <v>575</v>
      </c>
      <c r="H57" s="134">
        <v>635</v>
      </c>
    </row>
    <row r="58" spans="2:8" ht="45.75" customHeight="1" x14ac:dyDescent="0.15">
      <c r="B58" s="135"/>
      <c r="C58" s="1297" t="s">
        <v>597</v>
      </c>
      <c r="D58" s="1298"/>
      <c r="E58" s="1299"/>
      <c r="F58" s="136">
        <v>98</v>
      </c>
      <c r="G58" s="136">
        <v>112</v>
      </c>
      <c r="H58" s="137">
        <v>173</v>
      </c>
    </row>
    <row r="59" spans="2:8" ht="45.75" customHeight="1" x14ac:dyDescent="0.15">
      <c r="B59" s="135"/>
      <c r="C59" s="1297" t="s">
        <v>598</v>
      </c>
      <c r="D59" s="1298"/>
      <c r="E59" s="1299"/>
      <c r="F59" s="136">
        <v>173</v>
      </c>
      <c r="G59" s="136">
        <v>173</v>
      </c>
      <c r="H59" s="137">
        <v>173</v>
      </c>
    </row>
    <row r="60" spans="2:8" ht="45.75" customHeight="1" x14ac:dyDescent="0.15">
      <c r="B60" s="135"/>
      <c r="C60" s="1297" t="s">
        <v>599</v>
      </c>
      <c r="D60" s="1298"/>
      <c r="E60" s="1299"/>
      <c r="F60" s="136">
        <v>97</v>
      </c>
      <c r="G60" s="136">
        <v>97</v>
      </c>
      <c r="H60" s="137">
        <v>97</v>
      </c>
    </row>
    <row r="61" spans="2:8" ht="45.75" customHeight="1" x14ac:dyDescent="0.15">
      <c r="B61" s="135"/>
      <c r="C61" s="1297" t="s">
        <v>600</v>
      </c>
      <c r="D61" s="1298"/>
      <c r="E61" s="1299"/>
      <c r="F61" s="136">
        <v>66</v>
      </c>
      <c r="G61" s="136">
        <v>60</v>
      </c>
      <c r="H61" s="137">
        <v>61</v>
      </c>
    </row>
    <row r="62" spans="2:8" ht="45.75" customHeight="1" thickBot="1" x14ac:dyDescent="0.2">
      <c r="B62" s="138"/>
      <c r="C62" s="1300" t="s">
        <v>601</v>
      </c>
      <c r="D62" s="1301"/>
      <c r="E62" s="1302"/>
      <c r="F62" s="139">
        <v>44</v>
      </c>
      <c r="G62" s="139">
        <v>44</v>
      </c>
      <c r="H62" s="140">
        <v>44</v>
      </c>
    </row>
    <row r="63" spans="2:8" ht="52.5" customHeight="1" thickBot="1" x14ac:dyDescent="0.2">
      <c r="B63" s="141"/>
      <c r="C63" s="1303" t="s">
        <v>50</v>
      </c>
      <c r="D63" s="1303"/>
      <c r="E63" s="1304"/>
      <c r="F63" s="142">
        <v>1576</v>
      </c>
      <c r="G63" s="142">
        <v>1608</v>
      </c>
      <c r="H63" s="143">
        <v>1774</v>
      </c>
    </row>
    <row r="64" spans="2:8" ht="15" customHeight="1" x14ac:dyDescent="0.15"/>
  </sheetData>
  <sheetProtection algorithmName="SHA-512" hashValue="dvSmJ4MbD5iT18347VdeY6LOGPFcg5ajaZMM090Go346e36t+Qac+8fJ5EbBfl4tZiP+3VHoIK1P+HeP8/S/Uw==" saltValue="xKbqsUEMYt4NRdxM4NeF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58217-6593-4B0B-A23C-AAF7AC759483}">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612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606</v>
      </c>
      <c r="AO51" s="1317"/>
      <c r="AP51" s="1317"/>
      <c r="AQ51" s="1317"/>
      <c r="AR51" s="1317"/>
      <c r="AS51" s="1317"/>
      <c r="AT51" s="1317"/>
      <c r="AU51" s="1317"/>
      <c r="AV51" s="1317"/>
      <c r="AW51" s="1317"/>
      <c r="AX51" s="1317"/>
      <c r="AY51" s="1317"/>
      <c r="AZ51" s="1317"/>
      <c r="BA51" s="1317"/>
      <c r="BB51" s="1317" t="s">
        <v>607</v>
      </c>
      <c r="BC51" s="1317"/>
      <c r="BD51" s="1317"/>
      <c r="BE51" s="1317"/>
      <c r="BF51" s="1317"/>
      <c r="BG51" s="1317"/>
      <c r="BH51" s="1317"/>
      <c r="BI51" s="1317"/>
      <c r="BJ51" s="1317"/>
      <c r="BK51" s="1317"/>
      <c r="BL51" s="1317"/>
      <c r="BM51" s="1317"/>
      <c r="BN51" s="1317"/>
      <c r="BO51" s="1317"/>
      <c r="BP51" s="1316">
        <v>81.400000000000006</v>
      </c>
      <c r="BQ51" s="1316"/>
      <c r="BR51" s="1316"/>
      <c r="BS51" s="1316"/>
      <c r="BT51" s="1316"/>
      <c r="BU51" s="1316"/>
      <c r="BV51" s="1316"/>
      <c r="BW51" s="1316"/>
      <c r="BX51" s="1316">
        <v>86.2</v>
      </c>
      <c r="BY51" s="1316"/>
      <c r="BZ51" s="1316"/>
      <c r="CA51" s="1316"/>
      <c r="CB51" s="1316"/>
      <c r="CC51" s="1316"/>
      <c r="CD51" s="1316"/>
      <c r="CE51" s="1316"/>
      <c r="CF51" s="1316">
        <v>84.4</v>
      </c>
      <c r="CG51" s="1316"/>
      <c r="CH51" s="1316"/>
      <c r="CI51" s="1316"/>
      <c r="CJ51" s="1316"/>
      <c r="CK51" s="1316"/>
      <c r="CL51" s="1316"/>
      <c r="CM51" s="1316"/>
      <c r="CN51" s="1316">
        <v>72.400000000000006</v>
      </c>
      <c r="CO51" s="1316"/>
      <c r="CP51" s="1316"/>
      <c r="CQ51" s="1316"/>
      <c r="CR51" s="1316"/>
      <c r="CS51" s="1316"/>
      <c r="CT51" s="1316"/>
      <c r="CU51" s="1316"/>
      <c r="CV51" s="1316">
        <v>53.3</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608</v>
      </c>
      <c r="BC53" s="1317"/>
      <c r="BD53" s="1317"/>
      <c r="BE53" s="1317"/>
      <c r="BF53" s="1317"/>
      <c r="BG53" s="1317"/>
      <c r="BH53" s="1317"/>
      <c r="BI53" s="1317"/>
      <c r="BJ53" s="1317"/>
      <c r="BK53" s="1317"/>
      <c r="BL53" s="1317"/>
      <c r="BM53" s="1317"/>
      <c r="BN53" s="1317"/>
      <c r="BO53" s="1317"/>
      <c r="BP53" s="1316">
        <v>57</v>
      </c>
      <c r="BQ53" s="1316"/>
      <c r="BR53" s="1316"/>
      <c r="BS53" s="1316"/>
      <c r="BT53" s="1316"/>
      <c r="BU53" s="1316"/>
      <c r="BV53" s="1316"/>
      <c r="BW53" s="1316"/>
      <c r="BX53" s="1316">
        <v>53.6</v>
      </c>
      <c r="BY53" s="1316"/>
      <c r="BZ53" s="1316"/>
      <c r="CA53" s="1316"/>
      <c r="CB53" s="1316"/>
      <c r="CC53" s="1316"/>
      <c r="CD53" s="1316"/>
      <c r="CE53" s="1316"/>
      <c r="CF53" s="1316">
        <v>55.6</v>
      </c>
      <c r="CG53" s="1316"/>
      <c r="CH53" s="1316"/>
      <c r="CI53" s="1316"/>
      <c r="CJ53" s="1316"/>
      <c r="CK53" s="1316"/>
      <c r="CL53" s="1316"/>
      <c r="CM53" s="1316"/>
      <c r="CN53" s="1316">
        <v>57.3</v>
      </c>
      <c r="CO53" s="1316"/>
      <c r="CP53" s="1316"/>
      <c r="CQ53" s="1316"/>
      <c r="CR53" s="1316"/>
      <c r="CS53" s="1316"/>
      <c r="CT53" s="1316"/>
      <c r="CU53" s="1316"/>
      <c r="CV53" s="1316">
        <v>59.1</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609</v>
      </c>
      <c r="AO55" s="1315"/>
      <c r="AP55" s="1315"/>
      <c r="AQ55" s="1315"/>
      <c r="AR55" s="1315"/>
      <c r="AS55" s="1315"/>
      <c r="AT55" s="1315"/>
      <c r="AU55" s="1315"/>
      <c r="AV55" s="1315"/>
      <c r="AW55" s="1315"/>
      <c r="AX55" s="1315"/>
      <c r="AY55" s="1315"/>
      <c r="AZ55" s="1315"/>
      <c r="BA55" s="1315"/>
      <c r="BB55" s="1317" t="s">
        <v>607</v>
      </c>
      <c r="BC55" s="1317"/>
      <c r="BD55" s="1317"/>
      <c r="BE55" s="1317"/>
      <c r="BF55" s="1317"/>
      <c r="BG55" s="1317"/>
      <c r="BH55" s="1317"/>
      <c r="BI55" s="1317"/>
      <c r="BJ55" s="1317"/>
      <c r="BK55" s="1317"/>
      <c r="BL55" s="1317"/>
      <c r="BM55" s="1317"/>
      <c r="BN55" s="1317"/>
      <c r="BO55" s="1317"/>
      <c r="BP55" s="1316">
        <v>51.4</v>
      </c>
      <c r="BQ55" s="1316"/>
      <c r="BR55" s="1316"/>
      <c r="BS55" s="1316"/>
      <c r="BT55" s="1316"/>
      <c r="BU55" s="1316"/>
      <c r="BV55" s="1316"/>
      <c r="BW55" s="1316"/>
      <c r="BX55" s="1316">
        <v>46.8</v>
      </c>
      <c r="BY55" s="1316"/>
      <c r="BZ55" s="1316"/>
      <c r="CA55" s="1316"/>
      <c r="CB55" s="1316"/>
      <c r="CC55" s="1316"/>
      <c r="CD55" s="1316"/>
      <c r="CE55" s="1316"/>
      <c r="CF55" s="1316">
        <v>48.4</v>
      </c>
      <c r="CG55" s="1316"/>
      <c r="CH55" s="1316"/>
      <c r="CI55" s="1316"/>
      <c r="CJ55" s="1316"/>
      <c r="CK55" s="1316"/>
      <c r="CL55" s="1316"/>
      <c r="CM55" s="1316"/>
      <c r="CN55" s="1316">
        <v>43</v>
      </c>
      <c r="CO55" s="1316"/>
      <c r="CP55" s="1316"/>
      <c r="CQ55" s="1316"/>
      <c r="CR55" s="1316"/>
      <c r="CS55" s="1316"/>
      <c r="CT55" s="1316"/>
      <c r="CU55" s="1316"/>
      <c r="CV55" s="1316">
        <v>0</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608</v>
      </c>
      <c r="BC57" s="1317"/>
      <c r="BD57" s="1317"/>
      <c r="BE57" s="1317"/>
      <c r="BF57" s="1317"/>
      <c r="BG57" s="1317"/>
      <c r="BH57" s="1317"/>
      <c r="BI57" s="1317"/>
      <c r="BJ57" s="1317"/>
      <c r="BK57" s="1317"/>
      <c r="BL57" s="1317"/>
      <c r="BM57" s="1317"/>
      <c r="BN57" s="1317"/>
      <c r="BO57" s="1317"/>
      <c r="BP57" s="1316">
        <v>59.8</v>
      </c>
      <c r="BQ57" s="1316"/>
      <c r="BR57" s="1316"/>
      <c r="BS57" s="1316"/>
      <c r="BT57" s="1316"/>
      <c r="BU57" s="1316"/>
      <c r="BV57" s="1316"/>
      <c r="BW57" s="1316"/>
      <c r="BX57" s="1316">
        <v>61.7</v>
      </c>
      <c r="BY57" s="1316"/>
      <c r="BZ57" s="1316"/>
      <c r="CA57" s="1316"/>
      <c r="CB57" s="1316"/>
      <c r="CC57" s="1316"/>
      <c r="CD57" s="1316"/>
      <c r="CE57" s="1316"/>
      <c r="CF57" s="1316">
        <v>61.8</v>
      </c>
      <c r="CG57" s="1316"/>
      <c r="CH57" s="1316"/>
      <c r="CI57" s="1316"/>
      <c r="CJ57" s="1316"/>
      <c r="CK57" s="1316"/>
      <c r="CL57" s="1316"/>
      <c r="CM57" s="1316"/>
      <c r="CN57" s="1316">
        <v>62.8</v>
      </c>
      <c r="CO57" s="1316"/>
      <c r="CP57" s="1316"/>
      <c r="CQ57" s="1316"/>
      <c r="CR57" s="1316"/>
      <c r="CS57" s="1316"/>
      <c r="CT57" s="1316"/>
      <c r="CU57" s="1316"/>
      <c r="CV57" s="1316">
        <v>64</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613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606</v>
      </c>
      <c r="AO73" s="1317"/>
      <c r="AP73" s="1317"/>
      <c r="AQ73" s="1317"/>
      <c r="AR73" s="1317"/>
      <c r="AS73" s="1317"/>
      <c r="AT73" s="1317"/>
      <c r="AU73" s="1317"/>
      <c r="AV73" s="1317"/>
      <c r="AW73" s="1317"/>
      <c r="AX73" s="1317"/>
      <c r="AY73" s="1317"/>
      <c r="AZ73" s="1317"/>
      <c r="BA73" s="1317"/>
      <c r="BB73" s="1317" t="s">
        <v>607</v>
      </c>
      <c r="BC73" s="1317"/>
      <c r="BD73" s="1317"/>
      <c r="BE73" s="1317"/>
      <c r="BF73" s="1317"/>
      <c r="BG73" s="1317"/>
      <c r="BH73" s="1317"/>
      <c r="BI73" s="1317"/>
      <c r="BJ73" s="1317"/>
      <c r="BK73" s="1317"/>
      <c r="BL73" s="1317"/>
      <c r="BM73" s="1317"/>
      <c r="BN73" s="1317"/>
      <c r="BO73" s="1317"/>
      <c r="BP73" s="1316">
        <v>81.400000000000006</v>
      </c>
      <c r="BQ73" s="1316"/>
      <c r="BR73" s="1316"/>
      <c r="BS73" s="1316"/>
      <c r="BT73" s="1316"/>
      <c r="BU73" s="1316"/>
      <c r="BV73" s="1316"/>
      <c r="BW73" s="1316"/>
      <c r="BX73" s="1316">
        <v>86.2</v>
      </c>
      <c r="BY73" s="1316"/>
      <c r="BZ73" s="1316"/>
      <c r="CA73" s="1316"/>
      <c r="CB73" s="1316"/>
      <c r="CC73" s="1316"/>
      <c r="CD73" s="1316"/>
      <c r="CE73" s="1316"/>
      <c r="CF73" s="1316">
        <v>84.4</v>
      </c>
      <c r="CG73" s="1316"/>
      <c r="CH73" s="1316"/>
      <c r="CI73" s="1316"/>
      <c r="CJ73" s="1316"/>
      <c r="CK73" s="1316"/>
      <c r="CL73" s="1316"/>
      <c r="CM73" s="1316"/>
      <c r="CN73" s="1316">
        <v>72.400000000000006</v>
      </c>
      <c r="CO73" s="1316"/>
      <c r="CP73" s="1316"/>
      <c r="CQ73" s="1316"/>
      <c r="CR73" s="1316"/>
      <c r="CS73" s="1316"/>
      <c r="CT73" s="1316"/>
      <c r="CU73" s="1316"/>
      <c r="CV73" s="1316">
        <v>53.3</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611</v>
      </c>
      <c r="BC75" s="1317"/>
      <c r="BD75" s="1317"/>
      <c r="BE75" s="1317"/>
      <c r="BF75" s="1317"/>
      <c r="BG75" s="1317"/>
      <c r="BH75" s="1317"/>
      <c r="BI75" s="1317"/>
      <c r="BJ75" s="1317"/>
      <c r="BK75" s="1317"/>
      <c r="BL75" s="1317"/>
      <c r="BM75" s="1317"/>
      <c r="BN75" s="1317"/>
      <c r="BO75" s="1317"/>
      <c r="BP75" s="1316">
        <v>9</v>
      </c>
      <c r="BQ75" s="1316"/>
      <c r="BR75" s="1316"/>
      <c r="BS75" s="1316"/>
      <c r="BT75" s="1316"/>
      <c r="BU75" s="1316"/>
      <c r="BV75" s="1316"/>
      <c r="BW75" s="1316"/>
      <c r="BX75" s="1316">
        <v>9.3000000000000007</v>
      </c>
      <c r="BY75" s="1316"/>
      <c r="BZ75" s="1316"/>
      <c r="CA75" s="1316"/>
      <c r="CB75" s="1316"/>
      <c r="CC75" s="1316"/>
      <c r="CD75" s="1316"/>
      <c r="CE75" s="1316"/>
      <c r="CF75" s="1316">
        <v>9.9</v>
      </c>
      <c r="CG75" s="1316"/>
      <c r="CH75" s="1316"/>
      <c r="CI75" s="1316"/>
      <c r="CJ75" s="1316"/>
      <c r="CK75" s="1316"/>
      <c r="CL75" s="1316"/>
      <c r="CM75" s="1316"/>
      <c r="CN75" s="1316">
        <v>10.3</v>
      </c>
      <c r="CO75" s="1316"/>
      <c r="CP75" s="1316"/>
      <c r="CQ75" s="1316"/>
      <c r="CR75" s="1316"/>
      <c r="CS75" s="1316"/>
      <c r="CT75" s="1316"/>
      <c r="CU75" s="1316"/>
      <c r="CV75" s="1316">
        <v>10.6</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609</v>
      </c>
      <c r="AO77" s="1315"/>
      <c r="AP77" s="1315"/>
      <c r="AQ77" s="1315"/>
      <c r="AR77" s="1315"/>
      <c r="AS77" s="1315"/>
      <c r="AT77" s="1315"/>
      <c r="AU77" s="1315"/>
      <c r="AV77" s="1315"/>
      <c r="AW77" s="1315"/>
      <c r="AX77" s="1315"/>
      <c r="AY77" s="1315"/>
      <c r="AZ77" s="1315"/>
      <c r="BA77" s="1315"/>
      <c r="BB77" s="1317" t="s">
        <v>607</v>
      </c>
      <c r="BC77" s="1317"/>
      <c r="BD77" s="1317"/>
      <c r="BE77" s="1317"/>
      <c r="BF77" s="1317"/>
      <c r="BG77" s="1317"/>
      <c r="BH77" s="1317"/>
      <c r="BI77" s="1317"/>
      <c r="BJ77" s="1317"/>
      <c r="BK77" s="1317"/>
      <c r="BL77" s="1317"/>
      <c r="BM77" s="1317"/>
      <c r="BN77" s="1317"/>
      <c r="BO77" s="1317"/>
      <c r="BP77" s="1316">
        <v>51.4</v>
      </c>
      <c r="BQ77" s="1316"/>
      <c r="BR77" s="1316"/>
      <c r="BS77" s="1316"/>
      <c r="BT77" s="1316"/>
      <c r="BU77" s="1316"/>
      <c r="BV77" s="1316"/>
      <c r="BW77" s="1316"/>
      <c r="BX77" s="1316">
        <v>46.8</v>
      </c>
      <c r="BY77" s="1316"/>
      <c r="BZ77" s="1316"/>
      <c r="CA77" s="1316"/>
      <c r="CB77" s="1316"/>
      <c r="CC77" s="1316"/>
      <c r="CD77" s="1316"/>
      <c r="CE77" s="1316"/>
      <c r="CF77" s="1316">
        <v>48.4</v>
      </c>
      <c r="CG77" s="1316"/>
      <c r="CH77" s="1316"/>
      <c r="CI77" s="1316"/>
      <c r="CJ77" s="1316"/>
      <c r="CK77" s="1316"/>
      <c r="CL77" s="1316"/>
      <c r="CM77" s="1316"/>
      <c r="CN77" s="1316">
        <v>43</v>
      </c>
      <c r="CO77" s="1316"/>
      <c r="CP77" s="1316"/>
      <c r="CQ77" s="1316"/>
      <c r="CR77" s="1316"/>
      <c r="CS77" s="1316"/>
      <c r="CT77" s="1316"/>
      <c r="CU77" s="1316"/>
      <c r="CV77" s="1316">
        <v>0</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611</v>
      </c>
      <c r="BC79" s="1317"/>
      <c r="BD79" s="1317"/>
      <c r="BE79" s="1317"/>
      <c r="BF79" s="1317"/>
      <c r="BG79" s="1317"/>
      <c r="BH79" s="1317"/>
      <c r="BI79" s="1317"/>
      <c r="BJ79" s="1317"/>
      <c r="BK79" s="1317"/>
      <c r="BL79" s="1317"/>
      <c r="BM79" s="1317"/>
      <c r="BN79" s="1317"/>
      <c r="BO79" s="1317"/>
      <c r="BP79" s="1316">
        <v>10.199999999999999</v>
      </c>
      <c r="BQ79" s="1316"/>
      <c r="BR79" s="1316"/>
      <c r="BS79" s="1316"/>
      <c r="BT79" s="1316"/>
      <c r="BU79" s="1316"/>
      <c r="BV79" s="1316"/>
      <c r="BW79" s="1316"/>
      <c r="BX79" s="1316">
        <v>9.9</v>
      </c>
      <c r="BY79" s="1316"/>
      <c r="BZ79" s="1316"/>
      <c r="CA79" s="1316"/>
      <c r="CB79" s="1316"/>
      <c r="CC79" s="1316"/>
      <c r="CD79" s="1316"/>
      <c r="CE79" s="1316"/>
      <c r="CF79" s="1316">
        <v>9.9</v>
      </c>
      <c r="CG79" s="1316"/>
      <c r="CH79" s="1316"/>
      <c r="CI79" s="1316"/>
      <c r="CJ79" s="1316"/>
      <c r="CK79" s="1316"/>
      <c r="CL79" s="1316"/>
      <c r="CM79" s="1316"/>
      <c r="CN79" s="1316">
        <v>9.9</v>
      </c>
      <c r="CO79" s="1316"/>
      <c r="CP79" s="1316"/>
      <c r="CQ79" s="1316"/>
      <c r="CR79" s="1316"/>
      <c r="CS79" s="1316"/>
      <c r="CT79" s="1316"/>
      <c r="CU79" s="1316"/>
      <c r="CV79" s="1316">
        <v>8.9</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k3myelLw9u3ZHEnQll2IwUVAdvcf9cqbPG6bn0cOn4v5LOs166EMJB7g1cbzuhXdWD6l++zNOG1uxZsOHuyHg==" saltValue="7bGFueZuyY4ENHFDne9P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69EB-E57F-464F-A5BA-3CCC35B6A4D6}">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uOGQ6+g2vam3AcMmcHqHw0hgVmj8lozy1loIw1dXYBxKelBdJwh7qMxHEuQ/6MFuihl8fAvVchV/BCon8V7mzg==" saltValue="dg3JJnW4YR1YuiiSjaxW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C92A8-651E-4574-8596-553CA9C482BA}">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xUcQMmRl9aQTtpgNlkUFtnDkG3qSAcsinouSEB3VD7481ho4kc7x3EJEfjPFt+IzXS+4OSY+uHtWKZm2riP27w==" saltValue="nT6ErhjIWKP5unshZR5j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128704</v>
      </c>
      <c r="E3" s="162"/>
      <c r="F3" s="163">
        <v>107537</v>
      </c>
      <c r="G3" s="164"/>
      <c r="H3" s="165"/>
    </row>
    <row r="4" spans="1:8" x14ac:dyDescent="0.15">
      <c r="A4" s="166"/>
      <c r="B4" s="167"/>
      <c r="C4" s="168"/>
      <c r="D4" s="169">
        <v>70262</v>
      </c>
      <c r="E4" s="170"/>
      <c r="F4" s="171">
        <v>57923</v>
      </c>
      <c r="G4" s="172"/>
      <c r="H4" s="173"/>
    </row>
    <row r="5" spans="1:8" x14ac:dyDescent="0.15">
      <c r="A5" s="154" t="s">
        <v>547</v>
      </c>
      <c r="B5" s="159"/>
      <c r="C5" s="160"/>
      <c r="D5" s="161">
        <v>153765</v>
      </c>
      <c r="E5" s="162"/>
      <c r="F5" s="163">
        <v>113913</v>
      </c>
      <c r="G5" s="164"/>
      <c r="H5" s="165"/>
    </row>
    <row r="6" spans="1:8" x14ac:dyDescent="0.15">
      <c r="A6" s="166"/>
      <c r="B6" s="167"/>
      <c r="C6" s="168"/>
      <c r="D6" s="169">
        <v>45318</v>
      </c>
      <c r="E6" s="170"/>
      <c r="F6" s="171">
        <v>53160</v>
      </c>
      <c r="G6" s="172"/>
      <c r="H6" s="173"/>
    </row>
    <row r="7" spans="1:8" x14ac:dyDescent="0.15">
      <c r="A7" s="154" t="s">
        <v>548</v>
      </c>
      <c r="B7" s="159"/>
      <c r="C7" s="160"/>
      <c r="D7" s="161">
        <v>73497</v>
      </c>
      <c r="E7" s="162"/>
      <c r="F7" s="163">
        <v>115050</v>
      </c>
      <c r="G7" s="164"/>
      <c r="H7" s="165"/>
    </row>
    <row r="8" spans="1:8" x14ac:dyDescent="0.15">
      <c r="A8" s="166"/>
      <c r="B8" s="167"/>
      <c r="C8" s="168"/>
      <c r="D8" s="169">
        <v>30734</v>
      </c>
      <c r="E8" s="170"/>
      <c r="F8" s="171">
        <v>53792</v>
      </c>
      <c r="G8" s="172"/>
      <c r="H8" s="173"/>
    </row>
    <row r="9" spans="1:8" x14ac:dyDescent="0.15">
      <c r="A9" s="154" t="s">
        <v>549</v>
      </c>
      <c r="B9" s="159"/>
      <c r="C9" s="160"/>
      <c r="D9" s="161">
        <v>63078</v>
      </c>
      <c r="E9" s="162"/>
      <c r="F9" s="163">
        <v>118252</v>
      </c>
      <c r="G9" s="164"/>
      <c r="H9" s="165"/>
    </row>
    <row r="10" spans="1:8" x14ac:dyDescent="0.15">
      <c r="A10" s="166"/>
      <c r="B10" s="167"/>
      <c r="C10" s="168"/>
      <c r="D10" s="169">
        <v>35944</v>
      </c>
      <c r="E10" s="170"/>
      <c r="F10" s="171">
        <v>49994</v>
      </c>
      <c r="G10" s="172"/>
      <c r="H10" s="173"/>
    </row>
    <row r="11" spans="1:8" x14ac:dyDescent="0.15">
      <c r="A11" s="154" t="s">
        <v>550</v>
      </c>
      <c r="B11" s="159"/>
      <c r="C11" s="160"/>
      <c r="D11" s="161">
        <v>92445</v>
      </c>
      <c r="E11" s="162"/>
      <c r="F11" s="163">
        <v>200194</v>
      </c>
      <c r="G11" s="164"/>
      <c r="H11" s="165"/>
    </row>
    <row r="12" spans="1:8" x14ac:dyDescent="0.15">
      <c r="A12" s="166"/>
      <c r="B12" s="167"/>
      <c r="C12" s="174"/>
      <c r="D12" s="169">
        <v>55526</v>
      </c>
      <c r="E12" s="170"/>
      <c r="F12" s="171">
        <v>106422</v>
      </c>
      <c r="G12" s="172"/>
      <c r="H12" s="173"/>
    </row>
    <row r="13" spans="1:8" x14ac:dyDescent="0.15">
      <c r="A13" s="154"/>
      <c r="B13" s="159"/>
      <c r="C13" s="175"/>
      <c r="D13" s="176">
        <v>102298</v>
      </c>
      <c r="E13" s="177"/>
      <c r="F13" s="178">
        <v>130989</v>
      </c>
      <c r="G13" s="179"/>
      <c r="H13" s="165"/>
    </row>
    <row r="14" spans="1:8" x14ac:dyDescent="0.15">
      <c r="A14" s="166"/>
      <c r="B14" s="167"/>
      <c r="C14" s="168"/>
      <c r="D14" s="169">
        <v>47557</v>
      </c>
      <c r="E14" s="170"/>
      <c r="F14" s="171">
        <v>64258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7.65</v>
      </c>
      <c r="C19" s="180">
        <f>ROUND(VALUE(SUBSTITUTE(実質収支比率等に係る経年分析!G$48,"▲","-")),2)</f>
        <v>7.34</v>
      </c>
      <c r="D19" s="180">
        <f>ROUND(VALUE(SUBSTITUTE(実質収支比率等に係る経年分析!H$48,"▲","-")),2)</f>
        <v>5.38</v>
      </c>
      <c r="E19" s="180">
        <f>ROUND(VALUE(SUBSTITUTE(実質収支比率等に係る経年分析!I$48,"▲","-")),2)</f>
        <v>6.84</v>
      </c>
      <c r="F19" s="180">
        <f>ROUND(VALUE(SUBSTITUTE(実質収支比率等に係る経年分析!J$48,"▲","-")),2)</f>
        <v>6.6</v>
      </c>
    </row>
    <row r="20" spans="1:11" x14ac:dyDescent="0.15">
      <c r="A20" s="180" t="s">
        <v>54</v>
      </c>
      <c r="B20" s="180">
        <f>ROUND(VALUE(SUBSTITUTE(実質収支比率等に係る経年分析!F$47,"▲","-")),2)</f>
        <v>24.45</v>
      </c>
      <c r="C20" s="180">
        <f>ROUND(VALUE(SUBSTITUTE(実質収支比率等に係る経年分析!G$47,"▲","-")),2)</f>
        <v>23.1</v>
      </c>
      <c r="D20" s="180">
        <f>ROUND(VALUE(SUBSTITUTE(実質収支比率等に係る経年分析!H$47,"▲","-")),2)</f>
        <v>22.56</v>
      </c>
      <c r="E20" s="180">
        <f>ROUND(VALUE(SUBSTITUTE(実質収支比率等に係る経年分析!I$47,"▲","-")),2)</f>
        <v>22.9</v>
      </c>
      <c r="F20" s="180">
        <f>ROUND(VALUE(SUBSTITUTE(実質収支比率等に係る経年分析!J$47,"▲","-")),2)</f>
        <v>23.7</v>
      </c>
    </row>
    <row r="21" spans="1:11" x14ac:dyDescent="0.15">
      <c r="A21" s="180" t="s">
        <v>55</v>
      </c>
      <c r="B21" s="180">
        <f>IF(ISNUMBER(VALUE(SUBSTITUTE(実質収支比率等に係る経年分析!F$49,"▲","-"))),ROUND(VALUE(SUBSTITUTE(実質収支比率等に係る経年分析!F$49,"▲","-")),2),NA())</f>
        <v>-3.19</v>
      </c>
      <c r="C21" s="180">
        <f>IF(ISNUMBER(VALUE(SUBSTITUTE(実質収支比率等に係る経年分析!G$49,"▲","-"))),ROUND(VALUE(SUBSTITUTE(実質収支比率等に係る経年分析!G$49,"▲","-")),2),NA())</f>
        <v>-2.04</v>
      </c>
      <c r="D21" s="180">
        <f>IF(ISNUMBER(VALUE(SUBSTITUTE(実質収支比率等に係る経年分析!H$49,"▲","-"))),ROUND(VALUE(SUBSTITUTE(実質収支比率等に係る経年分析!H$49,"▲","-")),2),NA())</f>
        <v>-2.83</v>
      </c>
      <c r="E21" s="180">
        <f>IF(ISNUMBER(VALUE(SUBSTITUTE(実質収支比率等に係る経年分析!I$49,"▲","-"))),ROUND(VALUE(SUBSTITUTE(実質収支比率等に係る経年分析!I$49,"▲","-")),2),NA())</f>
        <v>2.04</v>
      </c>
      <c r="F21" s="180">
        <f>IF(ISNUMBER(VALUE(SUBSTITUTE(実質収支比率等に係る経年分析!J$49,"▲","-"))),ROUND(VALUE(SUBSTITUTE(実質収支比率等に係る経年分析!J$49,"▲","-")),2),NA())</f>
        <v>2.4500000000000002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0.57999999999999996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2.06</v>
      </c>
      <c r="D31" s="181">
        <f>IF(ROUND(VALUE(SUBSTITUTE(連結実質赤字比率に係る赤字・黒字の構成分析!G$39,"▲", "-")), 2) &lt; 0, ABS(ROUND(VALUE(SUBSTITUTE(連結実質赤字比率に係る赤字・黒字の構成分析!G$39,"▲", "-")), 2)), NA())</f>
        <v>0.13</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2.0699999999999998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2.4300000000000002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789</v>
      </c>
      <c r="E42" s="182"/>
      <c r="F42" s="182"/>
      <c r="G42" s="182">
        <f>'実質公債費比率（分子）の構造'!L$52</f>
        <v>798</v>
      </c>
      <c r="H42" s="182"/>
      <c r="I42" s="182"/>
      <c r="J42" s="182">
        <f>'実質公債費比率（分子）の構造'!M$52</f>
        <v>816</v>
      </c>
      <c r="K42" s="182"/>
      <c r="L42" s="182"/>
      <c r="M42" s="182">
        <f>'実質公債費比率（分子）の構造'!N$52</f>
        <v>815</v>
      </c>
      <c r="N42" s="182"/>
      <c r="O42" s="182"/>
      <c r="P42" s="182">
        <f>'実質公債費比率（分子）の構造'!O$52</f>
        <v>846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87</v>
      </c>
      <c r="C44" s="182"/>
      <c r="D44" s="182"/>
      <c r="E44" s="182">
        <f>'実質公債費比率（分子）の構造'!L$50</f>
        <v>86</v>
      </c>
      <c r="F44" s="182"/>
      <c r="G44" s="182"/>
      <c r="H44" s="182">
        <f>'実質公債費比率（分子）の構造'!M$50</f>
        <v>84</v>
      </c>
      <c r="I44" s="182"/>
      <c r="J44" s="182"/>
      <c r="K44" s="182">
        <f>'実質公債費比率（分子）の構造'!N$50</f>
        <v>85</v>
      </c>
      <c r="L44" s="182"/>
      <c r="M44" s="182"/>
      <c r="N44" s="182">
        <f>'実質公債費比率（分子）の構造'!O$50</f>
        <v>89</v>
      </c>
      <c r="O44" s="182"/>
      <c r="P44" s="182"/>
    </row>
    <row r="45" spans="1:16" x14ac:dyDescent="0.15">
      <c r="A45" s="182" t="s">
        <v>65</v>
      </c>
      <c r="B45" s="182">
        <f>'実質公債費比率（分子）の構造'!K$49</f>
        <v>40</v>
      </c>
      <c r="C45" s="182"/>
      <c r="D45" s="182"/>
      <c r="E45" s="182">
        <f>'実質公債費比率（分子）の構造'!L$49</f>
        <v>45</v>
      </c>
      <c r="F45" s="182"/>
      <c r="G45" s="182"/>
      <c r="H45" s="182">
        <f>'実質公債費比率（分子）の構造'!M$49</f>
        <v>64</v>
      </c>
      <c r="I45" s="182"/>
      <c r="J45" s="182"/>
      <c r="K45" s="182">
        <f>'実質公債費比率（分子）の構造'!N$49</f>
        <v>73</v>
      </c>
      <c r="L45" s="182"/>
      <c r="M45" s="182"/>
      <c r="N45" s="182">
        <f>'実質公債費比率（分子）の構造'!O$49</f>
        <v>71</v>
      </c>
      <c r="O45" s="182"/>
      <c r="P45" s="182"/>
    </row>
    <row r="46" spans="1:16" x14ac:dyDescent="0.15">
      <c r="A46" s="182" t="s">
        <v>66</v>
      </c>
      <c r="B46" s="182">
        <f>'実質公債費比率（分子）の構造'!K$48</f>
        <v>464</v>
      </c>
      <c r="C46" s="182"/>
      <c r="D46" s="182"/>
      <c r="E46" s="182">
        <f>'実質公債費比率（分子）の構造'!L$48</f>
        <v>453</v>
      </c>
      <c r="F46" s="182"/>
      <c r="G46" s="182"/>
      <c r="H46" s="182">
        <f>'実質公債費比率（分子）の構造'!M$48</f>
        <v>464</v>
      </c>
      <c r="I46" s="182"/>
      <c r="J46" s="182"/>
      <c r="K46" s="182">
        <f>'実質公債費比率（分子）の構造'!N$48</f>
        <v>463</v>
      </c>
      <c r="L46" s="182"/>
      <c r="M46" s="182"/>
      <c r="N46" s="182">
        <f>'実質公債費比率（分子）の構造'!O$48</f>
        <v>481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555</v>
      </c>
      <c r="C49" s="182"/>
      <c r="D49" s="182"/>
      <c r="E49" s="182">
        <f>'実質公債費比率（分子）の構造'!L$45</f>
        <v>572</v>
      </c>
      <c r="F49" s="182"/>
      <c r="G49" s="182"/>
      <c r="H49" s="182">
        <f>'実質公債費比率（分子）の構造'!M$45</f>
        <v>579</v>
      </c>
      <c r="I49" s="182"/>
      <c r="J49" s="182"/>
      <c r="K49" s="182">
        <f>'実質公債費比率（分子）の構造'!N$45</f>
        <v>582</v>
      </c>
      <c r="L49" s="182"/>
      <c r="M49" s="182"/>
      <c r="N49" s="182">
        <f>'実質公債費比率（分子）の構造'!O$45</f>
        <v>628</v>
      </c>
      <c r="O49" s="182"/>
      <c r="P49" s="182"/>
    </row>
    <row r="50" spans="1:16" x14ac:dyDescent="0.15">
      <c r="A50" s="182" t="s">
        <v>70</v>
      </c>
      <c r="B50" s="182" t="e">
        <f>NA()</f>
        <v>#N/A</v>
      </c>
      <c r="C50" s="182">
        <f>IF(ISNUMBER('実質公債費比率（分子）の構造'!K$53),'実質公債費比率（分子）の構造'!K$53,NA())</f>
        <v>357</v>
      </c>
      <c r="D50" s="182" t="e">
        <f>NA()</f>
        <v>#N/A</v>
      </c>
      <c r="E50" s="182" t="e">
        <f>NA()</f>
        <v>#N/A</v>
      </c>
      <c r="F50" s="182">
        <f>IF(ISNUMBER('実質公債費比率（分子）の構造'!L$53),'実質公債費比率（分子）の構造'!L$53,NA())</f>
        <v>358</v>
      </c>
      <c r="G50" s="182" t="e">
        <f>NA()</f>
        <v>#N/A</v>
      </c>
      <c r="H50" s="182" t="e">
        <f>NA()</f>
        <v>#N/A</v>
      </c>
      <c r="I50" s="182">
        <f>IF(ISNUMBER('実質公債費比率（分子）の構造'!M$53),'実質公債費比率（分子）の構造'!M$53,NA())</f>
        <v>375</v>
      </c>
      <c r="J50" s="182" t="e">
        <f>NA()</f>
        <v>#N/A</v>
      </c>
      <c r="K50" s="182" t="e">
        <f>NA()</f>
        <v>#N/A</v>
      </c>
      <c r="L50" s="182">
        <f>IF(ISNUMBER('実質公債費比率（分子）の構造'!N$53),'実質公債費比率（分子）の構造'!N$53,NA())</f>
        <v>388</v>
      </c>
      <c r="M50" s="182" t="e">
        <f>NA()</f>
        <v>#N/A</v>
      </c>
      <c r="N50" s="182" t="e">
        <f>NA()</f>
        <v>#N/A</v>
      </c>
      <c r="O50" s="182">
        <f>IF(ISNUMBER('実質公債費比率（分子）の構造'!O$53),'実質公債費比率（分子）の構造'!O$53,NA())</f>
        <v>423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8091</v>
      </c>
      <c r="E56" s="181"/>
      <c r="F56" s="181"/>
      <c r="G56" s="181">
        <f>'将来負担比率（分子）の構造'!J$52</f>
        <v>8278</v>
      </c>
      <c r="H56" s="181"/>
      <c r="I56" s="181"/>
      <c r="J56" s="181">
        <f>'将来負担比率（分子）の構造'!K$52</f>
        <v>8025</v>
      </c>
      <c r="K56" s="181"/>
      <c r="L56" s="181"/>
      <c r="M56" s="181">
        <f>'将来負担比率（分子）の構造'!L$52</f>
        <v>7819</v>
      </c>
      <c r="N56" s="181"/>
      <c r="O56" s="181"/>
      <c r="P56" s="181">
        <f>'将来負担比率（分子）の構造'!M$52</f>
        <v>7642</v>
      </c>
    </row>
    <row r="57" spans="1:16" x14ac:dyDescent="0.15">
      <c r="A57" s="181" t="s">
        <v>41</v>
      </c>
      <c r="B57" s="181"/>
      <c r="C57" s="181"/>
      <c r="D57" s="181">
        <f>'将来負担比率（分子）の構造'!I$51</f>
        <v>355</v>
      </c>
      <c r="E57" s="181"/>
      <c r="F57" s="181"/>
      <c r="G57" s="181">
        <f>'将来負担比率（分子）の構造'!J$51</f>
        <v>562</v>
      </c>
      <c r="H57" s="181"/>
      <c r="I57" s="181"/>
      <c r="J57" s="181">
        <f>'将来負担比率（分子）の構造'!K$51</f>
        <v>636</v>
      </c>
      <c r="K57" s="181"/>
      <c r="L57" s="181"/>
      <c r="M57" s="181">
        <f>'将来負担比率（分子）の構造'!L$51</f>
        <v>666</v>
      </c>
      <c r="N57" s="181"/>
      <c r="O57" s="181"/>
      <c r="P57" s="181">
        <f>'将来負担比率（分子）の構造'!M$51</f>
        <v>716</v>
      </c>
    </row>
    <row r="58" spans="1:16" x14ac:dyDescent="0.15">
      <c r="A58" s="181" t="s">
        <v>40</v>
      </c>
      <c r="B58" s="181"/>
      <c r="C58" s="181"/>
      <c r="D58" s="181">
        <f>'将来負担比率（分子）の構造'!I$50</f>
        <v>1948</v>
      </c>
      <c r="E58" s="181"/>
      <c r="F58" s="181"/>
      <c r="G58" s="181">
        <f>'将来負担比率（分子）の構造'!J$50</f>
        <v>1756</v>
      </c>
      <c r="H58" s="181"/>
      <c r="I58" s="181"/>
      <c r="J58" s="181">
        <f>'将来負担比率（分子）の構造'!K$50</f>
        <v>1705</v>
      </c>
      <c r="K58" s="181"/>
      <c r="L58" s="181"/>
      <c r="M58" s="181">
        <f>'将来負担比率（分子）の構造'!L$50</f>
        <v>1726</v>
      </c>
      <c r="N58" s="181"/>
      <c r="O58" s="181"/>
      <c r="P58" s="181">
        <f>'将来負担比率（分子）の構造'!M$50</f>
        <v>1887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791</v>
      </c>
      <c r="C62" s="181"/>
      <c r="D62" s="181"/>
      <c r="E62" s="181">
        <f>'将来負担比率（分子）の構造'!J$45</f>
        <v>847</v>
      </c>
      <c r="F62" s="181"/>
      <c r="G62" s="181"/>
      <c r="H62" s="181">
        <f>'将来負担比率（分子）の構造'!K$45</f>
        <v>903</v>
      </c>
      <c r="I62" s="181"/>
      <c r="J62" s="181"/>
      <c r="K62" s="181">
        <f>'将来負担比率（分子）の構造'!L$45</f>
        <v>735</v>
      </c>
      <c r="L62" s="181"/>
      <c r="M62" s="181"/>
      <c r="N62" s="181">
        <f>'将来負担比率（分子）の構造'!M$45</f>
        <v>707</v>
      </c>
      <c r="O62" s="181"/>
      <c r="P62" s="181"/>
    </row>
    <row r="63" spans="1:16" x14ac:dyDescent="0.15">
      <c r="A63" s="181" t="s">
        <v>33</v>
      </c>
      <c r="B63" s="181">
        <f>'将来負担比率（分子）の構造'!I$44</f>
        <v>567</v>
      </c>
      <c r="C63" s="181"/>
      <c r="D63" s="181"/>
      <c r="E63" s="181">
        <f>'将来負担比率（分子）の構造'!J$44</f>
        <v>561</v>
      </c>
      <c r="F63" s="181"/>
      <c r="G63" s="181"/>
      <c r="H63" s="181">
        <f>'将来負担比率（分子）の構造'!K$44</f>
        <v>513</v>
      </c>
      <c r="I63" s="181"/>
      <c r="J63" s="181"/>
      <c r="K63" s="181">
        <f>'将来負担比率（分子）の構造'!L$44</f>
        <v>482</v>
      </c>
      <c r="L63" s="181"/>
      <c r="M63" s="181"/>
      <c r="N63" s="181">
        <f>'将来負担比率（分子）の構造'!M$44</f>
        <v>478</v>
      </c>
      <c r="O63" s="181"/>
      <c r="P63" s="181"/>
    </row>
    <row r="64" spans="1:16" x14ac:dyDescent="0.15">
      <c r="A64" s="181" t="s">
        <v>32</v>
      </c>
      <c r="B64" s="181">
        <f>'将来負担比率（分子）の構造'!I$43</f>
        <v>5270</v>
      </c>
      <c r="C64" s="181"/>
      <c r="D64" s="181"/>
      <c r="E64" s="181">
        <f>'将来負担比率（分子）の構造'!J$43</f>
        <v>5158</v>
      </c>
      <c r="F64" s="181"/>
      <c r="G64" s="181"/>
      <c r="H64" s="181">
        <f>'将来負担比率（分子）の構造'!K$43</f>
        <v>4807</v>
      </c>
      <c r="I64" s="181"/>
      <c r="J64" s="181"/>
      <c r="K64" s="181">
        <f>'将来負担比率（分子）の構造'!L$43</f>
        <v>4408</v>
      </c>
      <c r="L64" s="181"/>
      <c r="M64" s="181"/>
      <c r="N64" s="181">
        <f>'将来負担比率（分子）の構造'!M$43</f>
        <v>4096</v>
      </c>
      <c r="O64" s="181"/>
      <c r="P64" s="181"/>
    </row>
    <row r="65" spans="1:16" x14ac:dyDescent="0.15">
      <c r="A65" s="181" t="s">
        <v>31</v>
      </c>
      <c r="B65" s="181">
        <f>'将来負担比率（分子）の構造'!I$42</f>
        <v>560</v>
      </c>
      <c r="C65" s="181"/>
      <c r="D65" s="181"/>
      <c r="E65" s="181">
        <f>'将来負担比率（分子）の構造'!J$42</f>
        <v>497</v>
      </c>
      <c r="F65" s="181"/>
      <c r="G65" s="181"/>
      <c r="H65" s="181">
        <f>'将来負担比率（分子）の構造'!K$42</f>
        <v>408</v>
      </c>
      <c r="I65" s="181"/>
      <c r="J65" s="181"/>
      <c r="K65" s="181">
        <f>'将来負担比率（分子）の構造'!L$42</f>
        <v>429</v>
      </c>
      <c r="L65" s="181"/>
      <c r="M65" s="181"/>
      <c r="N65" s="181">
        <f>'将来負担比率（分子）の構造'!M$42</f>
        <v>306</v>
      </c>
      <c r="O65" s="181"/>
      <c r="P65" s="181"/>
    </row>
    <row r="66" spans="1:16" x14ac:dyDescent="0.15">
      <c r="A66" s="181" t="s">
        <v>30</v>
      </c>
      <c r="B66" s="181">
        <f>'将来負担比率（分子）の構造'!I$41</f>
        <v>6228</v>
      </c>
      <c r="C66" s="181"/>
      <c r="D66" s="181"/>
      <c r="E66" s="181">
        <f>'将来負担比率（分子）の構造'!J$41</f>
        <v>6681</v>
      </c>
      <c r="F66" s="181"/>
      <c r="G66" s="181"/>
      <c r="H66" s="181">
        <f>'将来負担比率（分子）の構造'!K$41</f>
        <v>6760</v>
      </c>
      <c r="I66" s="181"/>
      <c r="J66" s="181"/>
      <c r="K66" s="181">
        <f>'将来負担比率（分子）の構造'!L$41</f>
        <v>6779</v>
      </c>
      <c r="L66" s="181"/>
      <c r="M66" s="181"/>
      <c r="N66" s="181">
        <f>'将来負担比率（分子）の構造'!M$41</f>
        <v>6734</v>
      </c>
      <c r="O66" s="181"/>
      <c r="P66" s="181"/>
    </row>
    <row r="67" spans="1:16" x14ac:dyDescent="0.15">
      <c r="A67" s="181" t="s">
        <v>74</v>
      </c>
      <c r="B67" s="181" t="e">
        <f>NA()</f>
        <v>#N/A</v>
      </c>
      <c r="C67" s="181">
        <f>IF(ISNUMBER('将来負担比率（分子）の構造'!I$53), IF('将来負担比率（分子）の構造'!I$53 &lt; 0, 0, '将来負担比率（分子）の構造'!I$53), NA())</f>
        <v>3022</v>
      </c>
      <c r="D67" s="181" t="e">
        <f>NA()</f>
        <v>#N/A</v>
      </c>
      <c r="E67" s="181" t="e">
        <f>NA()</f>
        <v>#N/A</v>
      </c>
      <c r="F67" s="181">
        <f>IF(ISNUMBER('将来負担比率（分子）の構造'!J$53), IF('将来負担比率（分子）の構造'!J$53 &lt; 0, 0, '将来負担比率（分子）の構造'!J$53), NA())</f>
        <v>3148</v>
      </c>
      <c r="G67" s="181" t="e">
        <f>NA()</f>
        <v>#N/A</v>
      </c>
      <c r="H67" s="181" t="e">
        <f>NA()</f>
        <v>#N/A</v>
      </c>
      <c r="I67" s="181">
        <f>IF(ISNUMBER('将来負担比率（分子）の構造'!K$53), IF('将来負担比率（分子）の構造'!K$53 &lt; 0, 0, '将来負担比率（分子）の構造'!K$53), NA())</f>
        <v>3026</v>
      </c>
      <c r="J67" s="181" t="e">
        <f>NA()</f>
        <v>#N/A</v>
      </c>
      <c r="K67" s="181" t="e">
        <f>NA()</f>
        <v>#N/A</v>
      </c>
      <c r="L67" s="181">
        <f>IF(ISNUMBER('将来負担比率（分子）の構造'!L$53), IF('将来負担比率（分子）の構造'!L$53 &lt; 0, 0, '将来負担比率（分子）の構造'!L$53), NA())</f>
        <v>2622</v>
      </c>
      <c r="M67" s="181" t="e">
        <f>NA()</f>
        <v>#N/A</v>
      </c>
      <c r="N67" s="181" t="e">
        <f>NA()</f>
        <v>#N/A</v>
      </c>
      <c r="O67" s="181">
        <f>IF(ISNUMBER('将来負担比率（分子）の構造'!M$53), IF('将来負担比率（分子）の構造'!M$53 &lt; 0, 0, '将来負担比率（分子）の構造'!M$53), NA())</f>
        <v>2076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982</v>
      </c>
      <c r="C72" s="185">
        <f>基金残高に係る経年分析!G55</f>
        <v>1005</v>
      </c>
      <c r="D72" s="185">
        <f>基金残高に係る経年分析!H55</f>
        <v>1111</v>
      </c>
    </row>
    <row r="73" spans="1:16" x14ac:dyDescent="0.15">
      <c r="A73" s="184" t="s">
        <v>77</v>
      </c>
      <c r="B73" s="185">
        <f>基金残高に係る経年分析!F56</f>
        <v>28</v>
      </c>
      <c r="C73" s="185">
        <f>基金残高に係る経年分析!G56</f>
        <v>28</v>
      </c>
      <c r="D73" s="185">
        <f>基金残高に係る経年分析!H56</f>
        <v>28</v>
      </c>
    </row>
    <row r="74" spans="1:16" x14ac:dyDescent="0.15">
      <c r="A74" s="184" t="s">
        <v>78</v>
      </c>
      <c r="B74" s="185">
        <f>基金残高に係る経年分析!F57</f>
        <v>566</v>
      </c>
      <c r="C74" s="185">
        <f>基金残高に係る経年分析!G57</f>
        <v>575</v>
      </c>
      <c r="D74" s="185">
        <f>基金残高に係る経年分析!H57</f>
        <v>635</v>
      </c>
    </row>
  </sheetData>
  <sheetProtection algorithmName="SHA-512" hashValue="urd5qjs85816TeSQNaMeDatMayskuwMAbOYLpbTq8BkmRzXrXqgbhKQfcqCeck7UKRyPgIB2uOh28Tbx2OIQYw==" saltValue="KDo53S2xh6Acosw+YxrY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2022-03-01T06:09:21Z</cp:lastPrinted>
  <dcterms:created xsi:type="dcterms:W3CDTF">2022-02-02T04:47:40Z</dcterms:created>
  <dcterms:modified xsi:type="dcterms:W3CDTF">2023-02-15T09:45:41Z</dcterms:modified>
  <cp:category/>
</cp:coreProperties>
</file>